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rojekty_2020\2025-0210 Kotelna Rovečné Skalník\ZŠ Rovečné MaR Text\"/>
    </mc:Choice>
  </mc:AlternateContent>
  <xr:revisionPtr revIDLastSave="0" documentId="8_{E3A1414F-2429-4E95-8B2A-4B318A2B131E}" xr6:coauthVersionLast="45" xr6:coauthVersionMax="45" xr10:uidLastSave="{00000000-0000-0000-0000-000000000000}"/>
  <bookViews>
    <workbookView xWindow="-110" yWindow="-110" windowWidth="38620" windowHeight="21360" firstSheet="1" activeTab="1"/>
  </bookViews>
  <sheets>
    <sheet name="VzorPolozky" sheetId="10" state="hidden" r:id="rId1"/>
    <sheet name="Rozpočet Pol" sheetId="12" r:id="rId2"/>
  </sheets>
  <externalReferences>
    <externalReference r:id="rId3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_xlnm.Print_Area" localSheetId="1">'Rozpočet Pol'!$A$1:$U$96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6" i="12" l="1"/>
  <c r="AC86" i="12"/>
  <c r="AD86" i="12"/>
  <c r="G8" i="12"/>
  <c r="Q8" i="12"/>
  <c r="G9" i="12"/>
  <c r="I9" i="12"/>
  <c r="I8" i="12" s="1"/>
  <c r="K9" i="12"/>
  <c r="K8" i="12" s="1"/>
  <c r="M9" i="12"/>
  <c r="M8" i="12" s="1"/>
  <c r="O9" i="12"/>
  <c r="O8" i="12" s="1"/>
  <c r="Q9" i="12"/>
  <c r="U9" i="12"/>
  <c r="U8" i="12" s="1"/>
  <c r="G11" i="12"/>
  <c r="I11" i="12"/>
  <c r="I10" i="12" s="1"/>
  <c r="K11" i="12"/>
  <c r="M11" i="12"/>
  <c r="O11" i="12"/>
  <c r="O10" i="12" s="1"/>
  <c r="Q11" i="12"/>
  <c r="Q10" i="12" s="1"/>
  <c r="U11" i="12"/>
  <c r="U10" i="12" s="1"/>
  <c r="G12" i="12"/>
  <c r="I12" i="12"/>
  <c r="K12" i="12"/>
  <c r="K10" i="12" s="1"/>
  <c r="M12" i="12"/>
  <c r="O12" i="12"/>
  <c r="Q12" i="12"/>
  <c r="U12" i="12"/>
  <c r="G13" i="12"/>
  <c r="I13" i="12"/>
  <c r="K13" i="12"/>
  <c r="M13" i="12"/>
  <c r="O13" i="12"/>
  <c r="Q13" i="12"/>
  <c r="U13" i="12"/>
  <c r="G14" i="12"/>
  <c r="M14" i="12" s="1"/>
  <c r="I14" i="12"/>
  <c r="K14" i="12"/>
  <c r="O14" i="12"/>
  <c r="Q14" i="12"/>
  <c r="U14" i="12"/>
  <c r="G15" i="12"/>
  <c r="M15" i="12" s="1"/>
  <c r="I15" i="12"/>
  <c r="K15" i="12"/>
  <c r="O15" i="12"/>
  <c r="Q15" i="12"/>
  <c r="U15" i="12"/>
  <c r="G16" i="12"/>
  <c r="I16" i="12"/>
  <c r="K16" i="12"/>
  <c r="M16" i="12"/>
  <c r="O16" i="12"/>
  <c r="Q16" i="12"/>
  <c r="U16" i="12"/>
  <c r="G17" i="12"/>
  <c r="I17" i="12"/>
  <c r="K17" i="12"/>
  <c r="M17" i="12"/>
  <c r="O17" i="12"/>
  <c r="Q17" i="12"/>
  <c r="U17" i="12"/>
  <c r="G18" i="12"/>
  <c r="M18" i="12" s="1"/>
  <c r="I18" i="12"/>
  <c r="K18" i="12"/>
  <c r="O18" i="12"/>
  <c r="Q18" i="12"/>
  <c r="U18" i="12"/>
  <c r="G19" i="12"/>
  <c r="I19" i="12"/>
  <c r="K19" i="12"/>
  <c r="M19" i="12"/>
  <c r="O19" i="12"/>
  <c r="Q19" i="12"/>
  <c r="U19" i="12"/>
  <c r="G20" i="12"/>
  <c r="I20" i="12"/>
  <c r="K20" i="12"/>
  <c r="M20" i="12"/>
  <c r="O20" i="12"/>
  <c r="Q20" i="12"/>
  <c r="U20" i="12"/>
  <c r="G21" i="12"/>
  <c r="I21" i="12"/>
  <c r="K21" i="12"/>
  <c r="M21" i="12"/>
  <c r="O21" i="12"/>
  <c r="Q21" i="12"/>
  <c r="U21" i="12"/>
  <c r="G22" i="12"/>
  <c r="M22" i="12" s="1"/>
  <c r="I22" i="12"/>
  <c r="K22" i="12"/>
  <c r="O22" i="12"/>
  <c r="Q22" i="12"/>
  <c r="U22" i="12"/>
  <c r="G24" i="12"/>
  <c r="I24" i="12"/>
  <c r="I23" i="12" s="1"/>
  <c r="K24" i="12"/>
  <c r="K23" i="12" s="1"/>
  <c r="M24" i="12"/>
  <c r="O24" i="12"/>
  <c r="Q24" i="12"/>
  <c r="U24" i="12"/>
  <c r="U23" i="12" s="1"/>
  <c r="G25" i="12"/>
  <c r="I25" i="12"/>
  <c r="K25" i="12"/>
  <c r="M25" i="12"/>
  <c r="O25" i="12"/>
  <c r="O23" i="12" s="1"/>
  <c r="Q25" i="12"/>
  <c r="U25" i="12"/>
  <c r="G26" i="12"/>
  <c r="G23" i="12" s="1"/>
  <c r="I26" i="12"/>
  <c r="K26" i="12"/>
  <c r="O26" i="12"/>
  <c r="Q26" i="12"/>
  <c r="U26" i="12"/>
  <c r="G27" i="12"/>
  <c r="I27" i="12"/>
  <c r="K27" i="12"/>
  <c r="M27" i="12"/>
  <c r="O27" i="12"/>
  <c r="Q27" i="12"/>
  <c r="U27" i="12"/>
  <c r="G28" i="12"/>
  <c r="I28" i="12"/>
  <c r="K28" i="12"/>
  <c r="M28" i="12"/>
  <c r="O28" i="12"/>
  <c r="Q28" i="12"/>
  <c r="Q23" i="12" s="1"/>
  <c r="U28" i="12"/>
  <c r="G29" i="12"/>
  <c r="I29" i="12"/>
  <c r="K29" i="12"/>
  <c r="M29" i="12"/>
  <c r="O29" i="12"/>
  <c r="Q29" i="12"/>
  <c r="U29" i="12"/>
  <c r="G30" i="12"/>
  <c r="M30" i="12" s="1"/>
  <c r="I30" i="12"/>
  <c r="K30" i="12"/>
  <c r="O30" i="12"/>
  <c r="Q30" i="12"/>
  <c r="U30" i="12"/>
  <c r="G31" i="12"/>
  <c r="M31" i="12" s="1"/>
  <c r="I31" i="12"/>
  <c r="K31" i="12"/>
  <c r="O31" i="12"/>
  <c r="Q31" i="12"/>
  <c r="U31" i="12"/>
  <c r="G32" i="12"/>
  <c r="I32" i="12"/>
  <c r="K32" i="12"/>
  <c r="M32" i="12"/>
  <c r="O32" i="12"/>
  <c r="Q32" i="12"/>
  <c r="U32" i="12"/>
  <c r="G33" i="12"/>
  <c r="I33" i="12"/>
  <c r="K33" i="12"/>
  <c r="M33" i="12"/>
  <c r="O33" i="12"/>
  <c r="Q33" i="12"/>
  <c r="U33" i="12"/>
  <c r="G34" i="12"/>
  <c r="M34" i="12" s="1"/>
  <c r="I34" i="12"/>
  <c r="K34" i="12"/>
  <c r="O34" i="12"/>
  <c r="Q34" i="12"/>
  <c r="U34" i="12"/>
  <c r="G35" i="12"/>
  <c r="I35" i="12"/>
  <c r="K35" i="12"/>
  <c r="M35" i="12"/>
  <c r="O35" i="12"/>
  <c r="Q35" i="12"/>
  <c r="U35" i="12"/>
  <c r="G36" i="12"/>
  <c r="I36" i="12"/>
  <c r="K36" i="12"/>
  <c r="M36" i="12"/>
  <c r="O36" i="12"/>
  <c r="Q36" i="12"/>
  <c r="U36" i="12"/>
  <c r="G37" i="12"/>
  <c r="I37" i="12"/>
  <c r="K37" i="12"/>
  <c r="M37" i="12"/>
  <c r="O37" i="12"/>
  <c r="Q37" i="12"/>
  <c r="U37" i="12"/>
  <c r="G38" i="12"/>
  <c r="M38" i="12" s="1"/>
  <c r="I38" i="12"/>
  <c r="K38" i="12"/>
  <c r="O38" i="12"/>
  <c r="Q38" i="12"/>
  <c r="U38" i="12"/>
  <c r="G39" i="12"/>
  <c r="M39" i="12" s="1"/>
  <c r="I39" i="12"/>
  <c r="K39" i="12"/>
  <c r="O39" i="12"/>
  <c r="Q39" i="12"/>
  <c r="U39" i="12"/>
  <c r="G40" i="12"/>
  <c r="I40" i="12"/>
  <c r="K40" i="12"/>
  <c r="M40" i="12"/>
  <c r="O40" i="12"/>
  <c r="Q40" i="12"/>
  <c r="U40" i="12"/>
  <c r="G42" i="12"/>
  <c r="M42" i="12" s="1"/>
  <c r="M41" i="12" s="1"/>
  <c r="I42" i="12"/>
  <c r="I41" i="12" s="1"/>
  <c r="K42" i="12"/>
  <c r="O42" i="12"/>
  <c r="O41" i="12" s="1"/>
  <c r="Q42" i="12"/>
  <c r="Q41" i="12" s="1"/>
  <c r="U42" i="12"/>
  <c r="G43" i="12"/>
  <c r="I43" i="12"/>
  <c r="K43" i="12"/>
  <c r="M43" i="12"/>
  <c r="O43" i="12"/>
  <c r="Q43" i="12"/>
  <c r="U43" i="12"/>
  <c r="U41" i="12" s="1"/>
  <c r="G44" i="12"/>
  <c r="I44" i="12"/>
  <c r="K44" i="12"/>
  <c r="K41" i="12" s="1"/>
  <c r="M44" i="12"/>
  <c r="O44" i="12"/>
  <c r="Q44" i="12"/>
  <c r="U44" i="12"/>
  <c r="G45" i="12"/>
  <c r="I45" i="12"/>
  <c r="K45" i="12"/>
  <c r="M45" i="12"/>
  <c r="O45" i="12"/>
  <c r="Q45" i="12"/>
  <c r="U45" i="12"/>
  <c r="G46" i="12"/>
  <c r="M46" i="12" s="1"/>
  <c r="I46" i="12"/>
  <c r="K46" i="12"/>
  <c r="O46" i="12"/>
  <c r="Q46" i="12"/>
  <c r="U46" i="12"/>
  <c r="G47" i="12"/>
  <c r="M47" i="12" s="1"/>
  <c r="I47" i="12"/>
  <c r="K47" i="12"/>
  <c r="O47" i="12"/>
  <c r="Q47" i="12"/>
  <c r="U47" i="12"/>
  <c r="G48" i="12"/>
  <c r="I48" i="12"/>
  <c r="K48" i="12"/>
  <c r="M48" i="12"/>
  <c r="O48" i="12"/>
  <c r="Q48" i="12"/>
  <c r="U48" i="12"/>
  <c r="G49" i="12"/>
  <c r="M49" i="12" s="1"/>
  <c r="I49" i="12"/>
  <c r="K49" i="12"/>
  <c r="O49" i="12"/>
  <c r="Q49" i="12"/>
  <c r="U49" i="12"/>
  <c r="G50" i="12"/>
  <c r="M50" i="12" s="1"/>
  <c r="I50" i="12"/>
  <c r="K50" i="12"/>
  <c r="O50" i="12"/>
  <c r="Q50" i="12"/>
  <c r="U50" i="12"/>
  <c r="G51" i="12"/>
  <c r="I51" i="12"/>
  <c r="K51" i="12"/>
  <c r="M51" i="12"/>
  <c r="O51" i="12"/>
  <c r="Q51" i="12"/>
  <c r="U51" i="12"/>
  <c r="G52" i="12"/>
  <c r="I52" i="12"/>
  <c r="K52" i="12"/>
  <c r="M52" i="12"/>
  <c r="O52" i="12"/>
  <c r="Q52" i="12"/>
  <c r="U52" i="12"/>
  <c r="G53" i="12"/>
  <c r="I53" i="12"/>
  <c r="K53" i="12"/>
  <c r="M53" i="12"/>
  <c r="O53" i="12"/>
  <c r="Q53" i="12"/>
  <c r="U53" i="12"/>
  <c r="G54" i="12"/>
  <c r="G55" i="12"/>
  <c r="M55" i="12" s="1"/>
  <c r="I55" i="12"/>
  <c r="I54" i="12" s="1"/>
  <c r="K55" i="12"/>
  <c r="K54" i="12" s="1"/>
  <c r="O55" i="12"/>
  <c r="Q55" i="12"/>
  <c r="Q54" i="12" s="1"/>
  <c r="U55" i="12"/>
  <c r="U54" i="12" s="1"/>
  <c r="G56" i="12"/>
  <c r="I56" i="12"/>
  <c r="K56" i="12"/>
  <c r="M56" i="12"/>
  <c r="O56" i="12"/>
  <c r="Q56" i="12"/>
  <c r="U56" i="12"/>
  <c r="G57" i="12"/>
  <c r="I57" i="12"/>
  <c r="K57" i="12"/>
  <c r="M57" i="12"/>
  <c r="O57" i="12"/>
  <c r="Q57" i="12"/>
  <c r="U57" i="12"/>
  <c r="G58" i="12"/>
  <c r="M58" i="12" s="1"/>
  <c r="I58" i="12"/>
  <c r="K58" i="12"/>
  <c r="O58" i="12"/>
  <c r="O54" i="12" s="1"/>
  <c r="Q58" i="12"/>
  <c r="U58" i="12"/>
  <c r="G59" i="12"/>
  <c r="I59" i="12"/>
  <c r="K59" i="12"/>
  <c r="M59" i="12"/>
  <c r="O59" i="12"/>
  <c r="Q59" i="12"/>
  <c r="U59" i="12"/>
  <c r="G60" i="12"/>
  <c r="I60" i="12"/>
  <c r="K60" i="12"/>
  <c r="M60" i="12"/>
  <c r="O60" i="12"/>
  <c r="Q60" i="12"/>
  <c r="U60" i="12"/>
  <c r="G61" i="12"/>
  <c r="I61" i="12"/>
  <c r="K61" i="12"/>
  <c r="M61" i="12"/>
  <c r="O61" i="12"/>
  <c r="Q61" i="12"/>
  <c r="U61" i="12"/>
  <c r="G62" i="12"/>
  <c r="G63" i="12"/>
  <c r="M63" i="12" s="1"/>
  <c r="M62" i="12" s="1"/>
  <c r="I63" i="12"/>
  <c r="I62" i="12" s="1"/>
  <c r="K63" i="12"/>
  <c r="K62" i="12" s="1"/>
  <c r="O63" i="12"/>
  <c r="Q63" i="12"/>
  <c r="Q62" i="12" s="1"/>
  <c r="U63" i="12"/>
  <c r="U62" i="12" s="1"/>
  <c r="G64" i="12"/>
  <c r="M64" i="12" s="1"/>
  <c r="I64" i="12"/>
  <c r="K64" i="12"/>
  <c r="O64" i="12"/>
  <c r="Q64" i="12"/>
  <c r="U64" i="12"/>
  <c r="G65" i="12"/>
  <c r="I65" i="12"/>
  <c r="K65" i="12"/>
  <c r="M65" i="12"/>
  <c r="O65" i="12"/>
  <c r="Q65" i="12"/>
  <c r="U65" i="12"/>
  <c r="G66" i="12"/>
  <c r="M66" i="12" s="1"/>
  <c r="I66" i="12"/>
  <c r="K66" i="12"/>
  <c r="O66" i="12"/>
  <c r="O62" i="12" s="1"/>
  <c r="Q66" i="12"/>
  <c r="U66" i="12"/>
  <c r="G67" i="12"/>
  <c r="I67" i="12"/>
  <c r="K67" i="12"/>
  <c r="M67" i="12"/>
  <c r="O67" i="12"/>
  <c r="Q67" i="12"/>
  <c r="U67" i="12"/>
  <c r="U68" i="12"/>
  <c r="G69" i="12"/>
  <c r="I69" i="12"/>
  <c r="I68" i="12" s="1"/>
  <c r="K69" i="12"/>
  <c r="M69" i="12"/>
  <c r="O69" i="12"/>
  <c r="O68" i="12" s="1"/>
  <c r="Q69" i="12"/>
  <c r="U69" i="12"/>
  <c r="G70" i="12"/>
  <c r="G68" i="12" s="1"/>
  <c r="I70" i="12"/>
  <c r="K70" i="12"/>
  <c r="O70" i="12"/>
  <c r="Q70" i="12"/>
  <c r="U70" i="12"/>
  <c r="G71" i="12"/>
  <c r="M71" i="12" s="1"/>
  <c r="I71" i="12"/>
  <c r="K71" i="12"/>
  <c r="O71" i="12"/>
  <c r="Q71" i="12"/>
  <c r="Q68" i="12" s="1"/>
  <c r="U71" i="12"/>
  <c r="G72" i="12"/>
  <c r="M72" i="12" s="1"/>
  <c r="I72" i="12"/>
  <c r="K72" i="12"/>
  <c r="K68" i="12" s="1"/>
  <c r="O72" i="12"/>
  <c r="Q72" i="12"/>
  <c r="U72" i="12"/>
  <c r="G73" i="12"/>
  <c r="I73" i="12"/>
  <c r="K73" i="12"/>
  <c r="M73" i="12"/>
  <c r="O73" i="12"/>
  <c r="Q73" i="12"/>
  <c r="U73" i="12"/>
  <c r="G74" i="12"/>
  <c r="O74" i="12"/>
  <c r="G75" i="12"/>
  <c r="I75" i="12"/>
  <c r="I74" i="12" s="1"/>
  <c r="K75" i="12"/>
  <c r="K74" i="12" s="1"/>
  <c r="M75" i="12"/>
  <c r="O75" i="12"/>
  <c r="Q75" i="12"/>
  <c r="Q74" i="12" s="1"/>
  <c r="U75" i="12"/>
  <c r="G76" i="12"/>
  <c r="I76" i="12"/>
  <c r="K76" i="12"/>
  <c r="M76" i="12"/>
  <c r="M74" i="12" s="1"/>
  <c r="O76" i="12"/>
  <c r="Q76" i="12"/>
  <c r="U76" i="12"/>
  <c r="U74" i="12" s="1"/>
  <c r="G78" i="12"/>
  <c r="G77" i="12" s="1"/>
  <c r="I78" i="12"/>
  <c r="I77" i="12" s="1"/>
  <c r="K78" i="12"/>
  <c r="K77" i="12" s="1"/>
  <c r="O78" i="12"/>
  <c r="O77" i="12" s="1"/>
  <c r="Q78" i="12"/>
  <c r="Q77" i="12" s="1"/>
  <c r="U78" i="12"/>
  <c r="G79" i="12"/>
  <c r="M79" i="12" s="1"/>
  <c r="I79" i="12"/>
  <c r="K79" i="12"/>
  <c r="O79" i="12"/>
  <c r="Q79" i="12"/>
  <c r="U79" i="12"/>
  <c r="U77" i="12" s="1"/>
  <c r="G80" i="12"/>
  <c r="I80" i="12"/>
  <c r="K80" i="12"/>
  <c r="M80" i="12"/>
  <c r="O80" i="12"/>
  <c r="Q80" i="12"/>
  <c r="U80" i="12"/>
  <c r="G81" i="12"/>
  <c r="I81" i="12"/>
  <c r="K81" i="12"/>
  <c r="M81" i="12"/>
  <c r="O81" i="12"/>
  <c r="Q81" i="12"/>
  <c r="U81" i="12"/>
  <c r="G82" i="12"/>
  <c r="M82" i="12" s="1"/>
  <c r="I82" i="12"/>
  <c r="K82" i="12"/>
  <c r="O82" i="12"/>
  <c r="Q82" i="12"/>
  <c r="U82" i="12"/>
  <c r="G83" i="12"/>
  <c r="I83" i="12"/>
  <c r="K83" i="12"/>
  <c r="M83" i="12"/>
  <c r="O83" i="12"/>
  <c r="Q83" i="12"/>
  <c r="U83" i="12"/>
  <c r="G84" i="12"/>
  <c r="I84" i="12"/>
  <c r="K84" i="12"/>
  <c r="M84" i="12"/>
  <c r="O84" i="12"/>
  <c r="Q84" i="12"/>
  <c r="U84" i="12"/>
  <c r="M10" i="12" l="1"/>
  <c r="M68" i="12"/>
  <c r="M54" i="12"/>
  <c r="G41" i="12"/>
  <c r="G10" i="12"/>
  <c r="M78" i="12"/>
  <c r="M77" i="12" s="1"/>
  <c r="M70" i="12"/>
  <c r="M26" i="12"/>
  <c r="M23" i="12" s="1"/>
</calcChain>
</file>

<file path=xl/sharedStrings.xml><?xml version="1.0" encoding="utf-8"?>
<sst xmlns="http://schemas.openxmlformats.org/spreadsheetml/2006/main" count="357" uniqueCount="204">
  <si>
    <t xml:space="preserve">Položkový rozpočet </t>
  </si>
  <si>
    <t>O:</t>
  </si>
  <si>
    <t>R:</t>
  </si>
  <si>
    <t>Celkem</t>
  </si>
  <si>
    <t>Dodávka</t>
  </si>
  <si>
    <t>Montáž</t>
  </si>
  <si>
    <t>Z:</t>
  </si>
  <si>
    <t>Rovečné</t>
  </si>
  <si>
    <t>ZŠ Rovečné</t>
  </si>
  <si>
    <t>500</t>
  </si>
  <si>
    <t>Rozvaděče MaR</t>
  </si>
  <si>
    <t>501</t>
  </si>
  <si>
    <t>Řídící systémy</t>
  </si>
  <si>
    <t>502</t>
  </si>
  <si>
    <t>Periferní zařízení</t>
  </si>
  <si>
    <t>503</t>
  </si>
  <si>
    <t>Kabely a kabelové rozvody</t>
  </si>
  <si>
    <t>507</t>
  </si>
  <si>
    <t>Montáže</t>
  </si>
  <si>
    <t>508</t>
  </si>
  <si>
    <t>Hodinové zúčtovací sazby</t>
  </si>
  <si>
    <t>515</t>
  </si>
  <si>
    <t>Programové služby</t>
  </si>
  <si>
    <t>517</t>
  </si>
  <si>
    <t>Dokumentace</t>
  </si>
  <si>
    <t>520</t>
  </si>
  <si>
    <t>Ostatní služby</t>
  </si>
  <si>
    <t>S:</t>
  </si>
  <si>
    <t>#TypZaznamu#</t>
  </si>
  <si>
    <t>STA</t>
  </si>
  <si>
    <t>OBJ</t>
  </si>
  <si>
    <t>ROZ</t>
  </si>
  <si>
    <t>C:</t>
  </si>
  <si>
    <t>CAS_STR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</si>
  <si>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</si>
  <si>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</si>
  <si>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</si>
  <si>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</si>
  <si>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</si>
  <si>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</si>
  <si>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</si>
  <si>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</si>
  <si>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</si>
  <si>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</si>
  <si>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</si>
  <si>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</si>
  <si>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</si>
  <si>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</si>
  <si>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</si>
  <si>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</t>
  </si>
  <si>
    <t>Nhod / MJ</t>
  </si>
  <si>
    <t>Nhod celk.</t>
  </si>
  <si>
    <t>Díl:</t>
  </si>
  <si>
    <t>DIL</t>
  </si>
  <si>
    <t>1</t>
  </si>
  <si>
    <t xml:space="preserve">Rozvaděč RA01,  oceloplechový, , nástěný, 800x1200x300, výstroj dle zapojení, bez </t>
  </si>
  <si>
    <t>ks</t>
  </si>
  <si>
    <t>POL3_0</t>
  </si>
  <si>
    <t>20</t>
  </si>
  <si>
    <t>Procesorová jednotka</t>
  </si>
  <si>
    <t>21</t>
  </si>
  <si>
    <t>Analogový vstupní modul AI8 NI1000</t>
  </si>
  <si>
    <t>22</t>
  </si>
  <si>
    <t>Analogový vstupní modul AI8, 0 - 10V</t>
  </si>
  <si>
    <t>23</t>
  </si>
  <si>
    <t>Analogový výstupní modu, 4AO +- 10V galv. oddělený</t>
  </si>
  <si>
    <t>24</t>
  </si>
  <si>
    <t xml:space="preserve">Digitální vstupní modul, DI8 24VDC </t>
  </si>
  <si>
    <t>25</t>
  </si>
  <si>
    <t>Digitální výstupní modul, DO8 24VDC</t>
  </si>
  <si>
    <t>26</t>
  </si>
  <si>
    <t xml:space="preserve">Spínaný zdroj, 24VDC/2,5A, </t>
  </si>
  <si>
    <t>27</t>
  </si>
  <si>
    <t>Zobrazovací terminál 9,5", ETHERNET</t>
  </si>
  <si>
    <t>ETHSwitch</t>
  </si>
  <si>
    <t>Ethernet SWITCH 5x10/100, napájení 24VCD, průmyslové provedení</t>
  </si>
  <si>
    <t>Routh</t>
  </si>
  <si>
    <t xml:space="preserve">Routher </t>
  </si>
  <si>
    <t>PO-Mod</t>
  </si>
  <si>
    <t>Prosrorový ovladač s komunikací MODBUS</t>
  </si>
  <si>
    <t>SMSMod</t>
  </si>
  <si>
    <t>SMS modem s komunikací Modbus</t>
  </si>
  <si>
    <t>T.01, T3.04-5,7</t>
  </si>
  <si>
    <t>Teploměr odporový jímkový 100mm, Ni1000</t>
  </si>
  <si>
    <t>T3.36</t>
  </si>
  <si>
    <t>Teploměr odporový  venkovní, NI1000</t>
  </si>
  <si>
    <t>52</t>
  </si>
  <si>
    <t xml:space="preserve">Teploměr odporový prostorový, NI1000 </t>
  </si>
  <si>
    <t>53</t>
  </si>
  <si>
    <t>Teploměr odporový příložný,  NI1000</t>
  </si>
  <si>
    <t>55</t>
  </si>
  <si>
    <t xml:space="preserve">Čildlo zaplavení se zdrojem napětí </t>
  </si>
  <si>
    <t>2</t>
  </si>
  <si>
    <t>Jímka G1/2" nerez</t>
  </si>
  <si>
    <t>3</t>
  </si>
  <si>
    <t>Termostat prostorový 10 - 60°C</t>
  </si>
  <si>
    <t>NZ1</t>
  </si>
  <si>
    <t>Napájecí zdroj pro detekci plynů</t>
  </si>
  <si>
    <t>E3.01</t>
  </si>
  <si>
    <t>Detektor CO</t>
  </si>
  <si>
    <t>E3.03</t>
  </si>
  <si>
    <t>Detektor CH4</t>
  </si>
  <si>
    <t>Y1.01</t>
  </si>
  <si>
    <t>Regulační ventil DN20, Kvs 4, Servo 24V, 0-10V</t>
  </si>
  <si>
    <t>Y1.02, Y2.01</t>
  </si>
  <si>
    <t>Regulační ventil DN25, Kvs 10.0, pohon 24V, 0-10V</t>
  </si>
  <si>
    <t>Y1.03</t>
  </si>
  <si>
    <t>Regulační ventil DN20, Kvs 6,3, pohon 24V, 0-10V</t>
  </si>
  <si>
    <t>Y2.02</t>
  </si>
  <si>
    <t>Regulační ventil DN25, Kvs 6,3, pohon 24V, 0-10V</t>
  </si>
  <si>
    <t>Y2.03, Y2.04</t>
  </si>
  <si>
    <t>Regulační ventil DN32, Kvs 16</t>
  </si>
  <si>
    <t>Servopohon regulačního ventilu 24V, 0-10V</t>
  </si>
  <si>
    <t>57</t>
  </si>
  <si>
    <t>Tlakoměr závitový G1/2", 0 - 0,6MPa</t>
  </si>
  <si>
    <t>100</t>
  </si>
  <si>
    <t>Kabel CYKY 3Jx1,5</t>
  </si>
  <si>
    <t>m</t>
  </si>
  <si>
    <t>104</t>
  </si>
  <si>
    <t>Kabel JYTY 4Jx1</t>
  </si>
  <si>
    <t>103</t>
  </si>
  <si>
    <t>Kabel JYTY 3Jx1</t>
  </si>
  <si>
    <t>105</t>
  </si>
  <si>
    <t>Kabel JYTY 2Ax1</t>
  </si>
  <si>
    <t>106</t>
  </si>
  <si>
    <t>Kabel JY(S)TY 2x2x0,8</t>
  </si>
  <si>
    <t>JY(ST)Y 1x2x0,8</t>
  </si>
  <si>
    <t>Kabel JY(ST)Y 1x2x0,8 rot</t>
  </si>
  <si>
    <t>120</t>
  </si>
  <si>
    <t>Montážní materiál kabelový</t>
  </si>
  <si>
    <t>sada</t>
  </si>
  <si>
    <t>CYA6</t>
  </si>
  <si>
    <t>CYA 6 kabel pospojení</t>
  </si>
  <si>
    <t>6</t>
  </si>
  <si>
    <t>Žlab drátěný pozink 125x100 komplet</t>
  </si>
  <si>
    <t>109</t>
  </si>
  <si>
    <t>Plastová trubka pevná D20</t>
  </si>
  <si>
    <t>110</t>
  </si>
  <si>
    <t xml:space="preserve">PLastová trubka ohebná D20 </t>
  </si>
  <si>
    <t>121</t>
  </si>
  <si>
    <t>MOntážní materiál žlabů</t>
  </si>
  <si>
    <t>MN kabely</t>
  </si>
  <si>
    <t>Položení a svazkování kabelů do 7žil</t>
  </si>
  <si>
    <t>POL1_0</t>
  </si>
  <si>
    <t>MN Perif</t>
  </si>
  <si>
    <t>Připojení kabelů na straně rozvaděče a periferií</t>
  </si>
  <si>
    <t>INSTR</t>
  </si>
  <si>
    <t xml:space="preserve">Instalace polní instrumentace </t>
  </si>
  <si>
    <t>MN UZEM</t>
  </si>
  <si>
    <t>Montáž uzemnění pospojeni</t>
  </si>
  <si>
    <t>MN ŽLAB 100</t>
  </si>
  <si>
    <t>Montáž kabelových tras 100x125</t>
  </si>
  <si>
    <t>Mont-TrubP</t>
  </si>
  <si>
    <t>Montáž trubka pevná od D30</t>
  </si>
  <si>
    <t>Mont-TrubO</t>
  </si>
  <si>
    <t>Montáž trubka ohebná od D30</t>
  </si>
  <si>
    <t>CIz_zař</t>
  </si>
  <si>
    <t>Připojení cizích zařízení</t>
  </si>
  <si>
    <t>hod</t>
  </si>
  <si>
    <t>KOOR- osta</t>
  </si>
  <si>
    <t xml:space="preserve">Koordinace s ostatními profesemi </t>
  </si>
  <si>
    <t>SMS-nast</t>
  </si>
  <si>
    <t>Nastavení a připojení SMS modemu</t>
  </si>
  <si>
    <t>REV- vych</t>
  </si>
  <si>
    <t>Výchozí revizní zpráva</t>
  </si>
  <si>
    <t>AdminP</t>
  </si>
  <si>
    <t>Admnistrace projektu</t>
  </si>
  <si>
    <t>h</t>
  </si>
  <si>
    <t>SW - aplik</t>
  </si>
  <si>
    <t>Aplikační programové vybavení pro PLC</t>
  </si>
  <si>
    <t>DB</t>
  </si>
  <si>
    <t>SW -  vizual</t>
  </si>
  <si>
    <t>Aplikační programové vybavení vizualizace</t>
  </si>
  <si>
    <t>SW-Web</t>
  </si>
  <si>
    <t>Web aplikace s ovládáním technologie</t>
  </si>
  <si>
    <t>db</t>
  </si>
  <si>
    <t>Komunikace Modbus</t>
  </si>
  <si>
    <t>Dálk-zpr</t>
  </si>
  <si>
    <t>Připojení, nastavení a administrace dálkové zprávy</t>
  </si>
  <si>
    <t>set</t>
  </si>
  <si>
    <t>DOK- Výr</t>
  </si>
  <si>
    <t>Výrobní dokumentace</t>
  </si>
  <si>
    <t>DOK- Průvodní</t>
  </si>
  <si>
    <t>Zpracování průvodní dokumentace</t>
  </si>
  <si>
    <t>UI-nast</t>
  </si>
  <si>
    <t>Nastavení prostorvých ovladačú</t>
  </si>
  <si>
    <t>Zkuš-pr</t>
  </si>
  <si>
    <t>Zkušební provoz kotelny</t>
  </si>
  <si>
    <t>UVED - Provoz</t>
  </si>
  <si>
    <t>Uvedení do provozu, zaregulování</t>
  </si>
  <si>
    <t>MAN- Obs</t>
  </si>
  <si>
    <t>Manuál pro obsluhu</t>
  </si>
  <si>
    <t>POL2_0</t>
  </si>
  <si>
    <t>ZAŠKOL</t>
  </si>
  <si>
    <t>Zaškolení obsluhy</t>
  </si>
  <si>
    <t>DPR- mimo</t>
  </si>
  <si>
    <t>Mimostaveništní doprava, přesun hmot</t>
  </si>
  <si>
    <t>kpl</t>
  </si>
  <si>
    <t>TIČR</t>
  </si>
  <si>
    <t>Nahlášení závazného stanoviska TIČR</t>
  </si>
  <si>
    <t/>
  </si>
  <si>
    <t>SUM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</si>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</sst>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0000"/>
  </numFmts>
  <fonts count="5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49" fontId="0" fillId="0" borderId="3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49" fontId="0" fillId="0" borderId="3" xfId="0" applyNumberFormat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0" xfId="0" applyNumberFormat="1"/>
    <xf numFmtId="0" fontId="2" fillId="0" borderId="0" xfId="0" applyFont="1" applyAlignment="1">
      <alignment horizontal="center"/>
    </xf>
    <xf numFmtId="49" fontId="0" fillId="0" borderId="16" xfId="0" applyNumberFormat="1" applyBorder="1" applyAlignment="1">
      <alignment vertical="center"/>
    </xf>
    <xf numFmtId="49" fontId="0" fillId="0" borderId="16" xfId="0" applyNumberFormat="1" applyBorder="1" applyAlignment="1">
      <alignment vertical="center"/>
    </xf>
    <xf numFmtId="0" fontId="0" fillId="0" borderId="16" xfId="0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0" borderId="17" xfId="0" applyBorder="1" applyAlignment="1">
      <alignment vertical="center"/>
    </xf>
    <xf numFmtId="49" fontId="0" fillId="0" borderId="17" xfId="0" applyNumberForma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2" borderId="22" xfId="0" applyFill="1" applyBorder="1"/>
    <xf numFmtId="49" fontId="0" fillId="2" borderId="19" xfId="0" applyNumberFormat="1" applyFill="1" applyBorder="1" applyAlignment="1"/>
    <xf numFmtId="49" fontId="0" fillId="2" borderId="19" xfId="0" applyNumberFormat="1" applyFill="1" applyBorder="1"/>
    <xf numFmtId="0" fontId="0" fillId="2" borderId="19" xfId="0" applyFill="1" applyBorder="1"/>
    <xf numFmtId="0" fontId="0" fillId="2" borderId="18" xfId="0" applyFill="1" applyBorder="1"/>
    <xf numFmtId="0" fontId="0" fillId="2" borderId="10" xfId="0" applyFill="1" applyBorder="1"/>
    <xf numFmtId="0" fontId="4" fillId="0" borderId="0" xfId="0" applyFont="1"/>
    <xf numFmtId="0" fontId="4" fillId="0" borderId="8" xfId="0" applyFont="1" applyBorder="1" applyAlignment="1">
      <alignment vertical="top"/>
    </xf>
    <xf numFmtId="0" fontId="0" fillId="2" borderId="2" xfId="0" applyFill="1" applyBorder="1" applyAlignment="1">
      <alignment vertical="top"/>
    </xf>
    <xf numFmtId="0" fontId="0" fillId="2" borderId="9" xfId="0" applyFill="1" applyBorder="1"/>
    <xf numFmtId="49" fontId="0" fillId="2" borderId="9" xfId="0" applyNumberFormat="1" applyFill="1" applyBorder="1"/>
    <xf numFmtId="0" fontId="0" fillId="2" borderId="25" xfId="0" applyFill="1" applyBorder="1" applyAlignment="1">
      <alignment vertical="top"/>
    </xf>
    <xf numFmtId="0" fontId="0" fillId="2" borderId="26" xfId="0" applyFill="1" applyBorder="1" applyAlignment="1">
      <alignment wrapText="1"/>
    </xf>
    <xf numFmtId="0" fontId="4" fillId="0" borderId="8" xfId="0" applyNumberFormat="1" applyFont="1" applyBorder="1" applyAlignment="1">
      <alignment vertical="top"/>
    </xf>
    <xf numFmtId="0" fontId="0" fillId="2" borderId="2" xfId="0" applyNumberFormat="1" applyFill="1" applyBorder="1" applyAlignment="1">
      <alignment vertical="top"/>
    </xf>
    <xf numFmtId="0" fontId="4" fillId="0" borderId="12" xfId="0" applyFont="1" applyBorder="1" applyAlignment="1">
      <alignment vertical="top" shrinkToFit="1"/>
    </xf>
    <xf numFmtId="0" fontId="4" fillId="0" borderId="11" xfId="0" applyFont="1" applyBorder="1" applyAlignment="1">
      <alignment vertical="top" shrinkToFit="1"/>
    </xf>
    <xf numFmtId="0" fontId="4" fillId="0" borderId="8" xfId="0" applyFont="1" applyBorder="1" applyAlignment="1">
      <alignment vertical="top" shrinkToFit="1"/>
    </xf>
    <xf numFmtId="0" fontId="0" fillId="2" borderId="14" xfId="0" applyFill="1" applyBorder="1" applyAlignment="1">
      <alignment vertical="top" shrinkToFit="1"/>
    </xf>
    <xf numFmtId="0" fontId="0" fillId="2" borderId="15" xfId="0" applyFill="1" applyBorder="1" applyAlignment="1">
      <alignment vertical="top" shrinkToFit="1"/>
    </xf>
    <xf numFmtId="0" fontId="0" fillId="2" borderId="2" xfId="0" applyFill="1" applyBorder="1" applyAlignment="1">
      <alignment vertical="top" shrinkToFit="1"/>
    </xf>
    <xf numFmtId="174" fontId="4" fillId="0" borderId="11" xfId="0" applyNumberFormat="1" applyFont="1" applyBorder="1" applyAlignment="1">
      <alignment vertical="top" shrinkToFit="1"/>
    </xf>
    <xf numFmtId="174" fontId="0" fillId="2" borderId="15" xfId="0" applyNumberFormat="1" applyFill="1" applyBorder="1" applyAlignment="1">
      <alignment vertical="top" shrinkToFit="1"/>
    </xf>
    <xf numFmtId="4" fontId="4" fillId="3" borderId="11" xfId="0" applyNumberFormat="1" applyFont="1" applyFill="1" applyBorder="1" applyAlignment="1" applyProtection="1">
      <alignment vertical="top" shrinkToFit="1"/>
      <protection locked="0"/>
    </xf>
    <xf numFmtId="4" fontId="4" fillId="0" borderId="11" xfId="0" applyNumberFormat="1" applyFont="1" applyBorder="1" applyAlignment="1">
      <alignment vertical="top" shrinkToFit="1"/>
    </xf>
    <xf numFmtId="4" fontId="0" fillId="2" borderId="15" xfId="0" applyNumberFormat="1" applyFill="1" applyBorder="1" applyAlignment="1">
      <alignment vertical="top" shrinkToFit="1"/>
    </xf>
    <xf numFmtId="0" fontId="0" fillId="2" borderId="27" xfId="0" applyFill="1" applyBorder="1"/>
    <xf numFmtId="0" fontId="0" fillId="2" borderId="28" xfId="0" applyFill="1" applyBorder="1" applyAlignment="1">
      <alignment wrapText="1"/>
    </xf>
    <xf numFmtId="0" fontId="0" fillId="2" borderId="29" xfId="0" applyFill="1" applyBorder="1" applyAlignment="1">
      <alignment vertical="top"/>
    </xf>
    <xf numFmtId="49" fontId="0" fillId="2" borderId="29" xfId="0" applyNumberFormat="1" applyFill="1" applyBorder="1" applyAlignment="1">
      <alignment vertical="top"/>
    </xf>
    <xf numFmtId="49" fontId="0" fillId="2" borderId="25" xfId="0" applyNumberFormat="1" applyFill="1" applyBorder="1" applyAlignment="1">
      <alignment vertical="top"/>
    </xf>
    <xf numFmtId="0" fontId="0" fillId="2" borderId="30" xfId="0" applyFill="1" applyBorder="1" applyAlignment="1">
      <alignment vertical="top"/>
    </xf>
    <xf numFmtId="174" fontId="0" fillId="2" borderId="25" xfId="0" applyNumberFormat="1" applyFill="1" applyBorder="1" applyAlignment="1">
      <alignment vertical="top"/>
    </xf>
    <xf numFmtId="4" fontId="0" fillId="2" borderId="25" xfId="0" applyNumberFormat="1" applyFill="1" applyBorder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2" xfId="0" applyNumberFormat="1" applyFont="1" applyBorder="1" applyAlignment="1">
      <alignment vertical="top"/>
    </xf>
    <xf numFmtId="0" fontId="4" fillId="0" borderId="14" xfId="0" applyFont="1" applyBorder="1" applyAlignment="1">
      <alignment vertical="top" shrinkToFit="1"/>
    </xf>
    <xf numFmtId="174" fontId="4" fillId="0" borderId="15" xfId="0" applyNumberFormat="1" applyFont="1" applyBorder="1" applyAlignment="1">
      <alignment vertical="top" shrinkToFit="1"/>
    </xf>
    <xf numFmtId="4" fontId="4" fillId="3" borderId="15" xfId="0" applyNumberFormat="1" applyFont="1" applyFill="1" applyBorder="1" applyAlignment="1" applyProtection="1">
      <alignment vertical="top" shrinkToFit="1"/>
      <protection locked="0"/>
    </xf>
    <xf numFmtId="4" fontId="4" fillId="0" borderId="15" xfId="0" applyNumberFormat="1" applyFont="1" applyBorder="1" applyAlignment="1">
      <alignment vertical="top" shrinkToFit="1"/>
    </xf>
    <xf numFmtId="0" fontId="4" fillId="0" borderId="15" xfId="0" applyFont="1" applyBorder="1" applyAlignment="1">
      <alignment vertical="top" shrinkToFit="1"/>
    </xf>
    <xf numFmtId="0" fontId="4" fillId="0" borderId="2" xfId="0" applyFont="1" applyBorder="1" applyAlignment="1">
      <alignment vertical="top" shrinkToFit="1"/>
    </xf>
    <xf numFmtId="0" fontId="3" fillId="2" borderId="4" xfId="0" applyFont="1" applyFill="1" applyBorder="1" applyAlignment="1">
      <alignment vertical="top"/>
    </xf>
    <xf numFmtId="49" fontId="3" fillId="2" borderId="3" xfId="0" applyNumberFormat="1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0" fontId="0" fillId="3" borderId="13" xfId="0" applyFill="1" applyBorder="1" applyAlignment="1" applyProtection="1">
      <alignment vertical="top" wrapText="1"/>
      <protection locked="0"/>
    </xf>
    <xf numFmtId="0" fontId="0" fillId="3" borderId="8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12" xfId="0" applyFill="1" applyBorder="1" applyAlignment="1" applyProtection="1">
      <alignment vertical="top" wrapText="1"/>
      <protection locked="0"/>
    </xf>
    <xf numFmtId="0" fontId="0" fillId="3" borderId="2" xfId="0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4" xfId="0" applyFill="1" applyBorder="1" applyAlignment="1" applyProtection="1">
      <alignment vertical="top" wrapText="1"/>
      <protection locked="0"/>
    </xf>
    <xf numFmtId="4" fontId="3" fillId="2" borderId="7" xfId="0" applyNumberFormat="1" applyFont="1" applyFill="1" applyBorder="1" applyAlignment="1">
      <alignment vertical="top"/>
    </xf>
    <xf numFmtId="0" fontId="4" fillId="0" borderId="11" xfId="0" applyNumberFormat="1" applyFont="1" applyBorder="1" applyAlignment="1">
      <alignment horizontal="left" vertical="top" wrapText="1"/>
    </xf>
    <xf numFmtId="0" fontId="0" fillId="2" borderId="15" xfId="0" applyNumberFormat="1" applyFill="1" applyBorder="1" applyAlignment="1">
      <alignment horizontal="left" vertical="top" wrapText="1"/>
    </xf>
    <xf numFmtId="0" fontId="4" fillId="0" borderId="1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" borderId="5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selection activeCell="A5" sqref="A5:IV5"/>
    </sheetView>
  </sheetViews>
  <sheetFormatPr defaultColWidth="9.1796875" defaultRowHeight="12.5" x14ac:dyDescent="0.25"/>
  <cols>
    <col min="1" max="1" width="4.26953125" style="1" customWidth="1"/>
    <col min="2" max="2" width="14.453125" style="1" customWidth="1"/>
    <col min="3" max="3" width="38.26953125" style="5" customWidth="1"/>
    <col min="4" max="4" width="4.54296875" style="1" customWidth="1"/>
    <col min="5" max="5" width="10.54296875" style="1" customWidth="1"/>
    <col min="6" max="6" width="9.81640625" style="1" customWidth="1"/>
    <col min="7" max="7" width="12.7265625" style="1" customWidth="1"/>
    <col min="8" max="16384" width="9.1796875" style="1"/>
  </cols>
  <sheetData>
    <row r="1" spans="1:7" ht="15.5" x14ac:dyDescent="0.25">
      <c r="A1" s="8" t="s">
        <v>0</v>
      </c>
      <c r="B1" s="8"/>
      <c r="C1" s="9"/>
      <c r="D1" s="8"/>
      <c r="E1" s="8"/>
      <c r="F1" s="8"/>
      <c r="G1" s="8"/>
    </row>
    <row r="2" spans="1:7" ht="25" customHeight="1" x14ac:dyDescent="0.25">
      <c r="A2" s="7" t="s">
        <v>6</v>
      </c>
      <c r="B2" s="6"/>
      <c r="C2" s="10"/>
      <c r="D2" s="10"/>
      <c r="E2" s="10"/>
      <c r="F2" s="10"/>
      <c r="G2" s="11"/>
    </row>
    <row r="3" spans="1:7" ht="25" hidden="1" customHeight="1" x14ac:dyDescent="0.25">
      <c r="A3" s="7" t="s">
        <v>1</v>
      </c>
      <c r="B3" s="6"/>
      <c r="C3" s="10"/>
      <c r="D3" s="10"/>
      <c r="E3" s="10"/>
      <c r="F3" s="10"/>
      <c r="G3" s="11"/>
    </row>
    <row r="4" spans="1:7" ht="25" hidden="1" customHeight="1" x14ac:dyDescent="0.25">
      <c r="A4" s="7" t="s">
        <v>2</v>
      </c>
      <c r="B4" s="6"/>
      <c r="C4" s="10"/>
      <c r="D4" s="10"/>
      <c r="E4" s="10"/>
      <c r="F4" s="10"/>
      <c r="G4" s="11"/>
    </row>
    <row r="5" spans="1:7" hidden="1" x14ac:dyDescent="0.25">
      <c r="B5" s="2"/>
      <c r="C5" s="3"/>
      <c r="D5" s="4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CE,Tučné"RTS Stavitel +,  © RTS, a.s.&amp;R&amp;"Arial,Obyčejné"Strana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H96"/>
  <sheetViews>
    <sheetView tabSelected="1" workbookViewId="0">
      <selection sqref="A1:G1"/>
    </sheetView>
  </sheetViews>
  <sheetFormatPr defaultRowHeight="12.5" outlineLevelRow="1" x14ac:dyDescent="0.25"/>
  <cols>
    <col min="1" max="1" width="4.1796875" customWidth="1"/>
    <col min="2" max="2" width="14.36328125" style="12" customWidth="1"/>
    <col min="3" max="3" width="38.1796875" style="12" customWidth="1"/>
    <col min="4" max="4" width="4.453125" customWidth="1"/>
    <col min="5" max="5" width="10.453125" customWidth="1"/>
    <col min="6" max="6" width="9.81640625" customWidth="1"/>
    <col min="7" max="7" width="12.6328125" customWidth="1"/>
    <col min="8" max="21" width="0" hidden="1" customWidth="1"/>
    <col min="29" max="39" width="0" hidden="1" customWidth="1"/>
  </cols>
  <sheetData>
    <row r="1" spans="1:60" ht="15.75" customHeight="1" x14ac:dyDescent="0.35">
      <c r="A1" s="13" t="s">
        <v>0</v>
      </c>
      <c r="B1" s="13"/>
      <c r="C1" s="13"/>
      <c r="D1" s="13"/>
      <c r="E1" s="13"/>
      <c r="F1" s="13"/>
      <c r="G1" s="13"/>
      <c r="AE1" t="s">
        <v>28</v>
      </c>
    </row>
    <row r="2" spans="1:60" ht="25" customHeight="1" x14ac:dyDescent="0.25">
      <c r="A2" s="20" t="s">
        <v>27</v>
      </c>
      <c r="B2" s="14"/>
      <c r="C2" s="15" t="s">
        <v>8</v>
      </c>
      <c r="D2" s="16"/>
      <c r="E2" s="16"/>
      <c r="F2" s="16"/>
      <c r="G2" s="22"/>
      <c r="AE2" t="s">
        <v>29</v>
      </c>
    </row>
    <row r="3" spans="1:60" ht="25" customHeight="1" x14ac:dyDescent="0.25">
      <c r="A3" s="21" t="s">
        <v>1</v>
      </c>
      <c r="B3" s="19"/>
      <c r="C3" s="17" t="s">
        <v>7</v>
      </c>
      <c r="D3" s="18"/>
      <c r="E3" s="18"/>
      <c r="F3" s="18"/>
      <c r="G3" s="23"/>
      <c r="AE3" t="s">
        <v>30</v>
      </c>
    </row>
    <row r="4" spans="1:60" ht="25" hidden="1" customHeight="1" x14ac:dyDescent="0.25">
      <c r="A4" s="21" t="s">
        <v>2</v>
      </c>
      <c r="B4" s="19"/>
      <c r="C4" s="17"/>
      <c r="D4" s="18"/>
      <c r="E4" s="18"/>
      <c r="F4" s="18"/>
      <c r="G4" s="23"/>
      <c r="AE4" t="s">
        <v>31</v>
      </c>
    </row>
    <row r="5" spans="1:60" hidden="1" x14ac:dyDescent="0.25">
      <c r="A5" s="24" t="s">
        <v>32</v>
      </c>
      <c r="B5" s="25"/>
      <c r="C5" s="26"/>
      <c r="D5" s="27"/>
      <c r="E5" s="27"/>
      <c r="F5" s="27"/>
      <c r="G5" s="28"/>
      <c r="AE5" t="s">
        <v>33</v>
      </c>
    </row>
    <row r="7" spans="1:60" ht="37.5" x14ac:dyDescent="0.25">
      <c r="A7" s="33" t="s">
        <v>34</v>
      </c>
      <c r="B7" s="34" t="s">
        <v>35</v>
      </c>
      <c r="C7" s="34" t="s">
        <v>36</v>
      </c>
      <c r="D7" s="33" t="s">
        <v>37</v>
      </c>
      <c r="E7" s="33" t="s">
        <v>38</v>
      </c>
      <c r="F7" s="29" t="s">
        <v>39</v>
      </c>
      <c r="G7" s="50" t="s">
        <v>3</v>
      </c>
      <c r="H7" s="51" t="s">
        <v>4</v>
      </c>
      <c r="I7" s="51" t="s">
        <v>40</v>
      </c>
      <c r="J7" s="51" t="s">
        <v>5</v>
      </c>
      <c r="K7" s="51" t="s">
        <v>41</v>
      </c>
      <c r="L7" s="51" t="s">
        <v>42</v>
      </c>
      <c r="M7" s="51" t="s">
        <v>43</v>
      </c>
      <c r="N7" s="51" t="s">
        <v>44</v>
      </c>
      <c r="O7" s="51" t="s">
        <v>45</v>
      </c>
      <c r="P7" s="51" t="s">
        <v>46</v>
      </c>
      <c r="Q7" s="51" t="s">
        <v>47</v>
      </c>
      <c r="R7" s="51" t="s">
        <v>48</v>
      </c>
      <c r="S7" s="51" t="s">
        <v>49</v>
      </c>
      <c r="T7" s="51" t="s">
        <v>50</v>
      </c>
      <c r="U7" s="36" t="s">
        <v>51</v>
      </c>
    </row>
    <row r="8" spans="1:60" x14ac:dyDescent="0.25">
      <c r="A8" s="52" t="s">
        <v>52</v>
      </c>
      <c r="B8" s="53" t="s">
        <v>9</v>
      </c>
      <c r="C8" s="54" t="s">
        <v>10</v>
      </c>
      <c r="D8" s="55"/>
      <c r="E8" s="56"/>
      <c r="F8" s="57"/>
      <c r="G8" s="57">
        <f>SUMIF(AE9:AE9,"&lt;&gt;NOR",G9:G9)</f>
        <v>0</v>
      </c>
      <c r="H8" s="57"/>
      <c r="I8" s="57">
        <f>SUM(I9:I9)</f>
        <v>0</v>
      </c>
      <c r="J8" s="57"/>
      <c r="K8" s="57">
        <f>SUM(K9:K9)</f>
        <v>0</v>
      </c>
      <c r="L8" s="57"/>
      <c r="M8" s="57">
        <f>SUM(M9:M9)</f>
        <v>0</v>
      </c>
      <c r="N8" s="35"/>
      <c r="O8" s="35">
        <f>SUM(O9:O9)</f>
        <v>0</v>
      </c>
      <c r="P8" s="35"/>
      <c r="Q8" s="35">
        <f>SUM(Q9:Q9)</f>
        <v>0</v>
      </c>
      <c r="R8" s="35"/>
      <c r="S8" s="35"/>
      <c r="T8" s="52"/>
      <c r="U8" s="35">
        <f>SUM(U9:U9)</f>
        <v>0</v>
      </c>
      <c r="AE8" t="s">
        <v>53</v>
      </c>
    </row>
    <row r="9" spans="1:60" ht="20" outlineLevel="1" x14ac:dyDescent="0.25">
      <c r="A9" s="31">
        <v>1</v>
      </c>
      <c r="B9" s="37" t="s">
        <v>54</v>
      </c>
      <c r="C9" s="80" t="s">
        <v>55</v>
      </c>
      <c r="D9" s="39" t="s">
        <v>56</v>
      </c>
      <c r="E9" s="45">
        <v>1</v>
      </c>
      <c r="F9" s="47"/>
      <c r="G9" s="48">
        <f>ROUND(E9*F9,2)</f>
        <v>0</v>
      </c>
      <c r="H9" s="47"/>
      <c r="I9" s="48">
        <f>ROUND(E9*H9,2)</f>
        <v>0</v>
      </c>
      <c r="J9" s="47"/>
      <c r="K9" s="48">
        <f>ROUND(E9*J9,2)</f>
        <v>0</v>
      </c>
      <c r="L9" s="48">
        <v>0</v>
      </c>
      <c r="M9" s="48">
        <f>G9*(1+L9/100)</f>
        <v>0</v>
      </c>
      <c r="N9" s="40">
        <v>0</v>
      </c>
      <c r="O9" s="40">
        <f>ROUND(E9*N9,5)</f>
        <v>0</v>
      </c>
      <c r="P9" s="40">
        <v>0</v>
      </c>
      <c r="Q9" s="40">
        <f>ROUND(E9*P9,5)</f>
        <v>0</v>
      </c>
      <c r="R9" s="40"/>
      <c r="S9" s="40"/>
      <c r="T9" s="41">
        <v>0</v>
      </c>
      <c r="U9" s="40">
        <f>ROUND(E9*T9,2)</f>
        <v>0</v>
      </c>
      <c r="V9" s="30"/>
      <c r="W9" s="30"/>
      <c r="X9" s="30"/>
      <c r="Y9" s="30"/>
      <c r="Z9" s="30"/>
      <c r="AA9" s="30"/>
      <c r="AB9" s="30"/>
      <c r="AC9" s="30"/>
      <c r="AD9" s="30"/>
      <c r="AE9" s="30" t="s">
        <v>57</v>
      </c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 x14ac:dyDescent="0.25">
      <c r="A10" s="32" t="s">
        <v>52</v>
      </c>
      <c r="B10" s="38" t="s">
        <v>11</v>
      </c>
      <c r="C10" s="81" t="s">
        <v>12</v>
      </c>
      <c r="D10" s="42"/>
      <c r="E10" s="46"/>
      <c r="F10" s="49"/>
      <c r="G10" s="49">
        <f>SUMIF(AE11:AE22,"&lt;&gt;NOR",G11:G22)</f>
        <v>0</v>
      </c>
      <c r="H10" s="49"/>
      <c r="I10" s="49">
        <f>SUM(I11:I22)</f>
        <v>0</v>
      </c>
      <c r="J10" s="49"/>
      <c r="K10" s="49">
        <f>SUM(K11:K22)</f>
        <v>0</v>
      </c>
      <c r="L10" s="49"/>
      <c r="M10" s="49">
        <f>SUM(M11:M22)</f>
        <v>0</v>
      </c>
      <c r="N10" s="43"/>
      <c r="O10" s="43">
        <f>SUM(O11:O22)</f>
        <v>0</v>
      </c>
      <c r="P10" s="43"/>
      <c r="Q10" s="43">
        <f>SUM(Q11:Q22)</f>
        <v>0</v>
      </c>
      <c r="R10" s="43"/>
      <c r="S10" s="43"/>
      <c r="T10" s="44"/>
      <c r="U10" s="43">
        <f>SUM(U11:U22)</f>
        <v>0</v>
      </c>
      <c r="AE10" t="s">
        <v>53</v>
      </c>
    </row>
    <row r="11" spans="1:60" outlineLevel="1" x14ac:dyDescent="0.25">
      <c r="A11" s="31">
        <v>2</v>
      </c>
      <c r="B11" s="37" t="s">
        <v>58</v>
      </c>
      <c r="C11" s="80" t="s">
        <v>59</v>
      </c>
      <c r="D11" s="39" t="s">
        <v>56</v>
      </c>
      <c r="E11" s="45">
        <v>1</v>
      </c>
      <c r="F11" s="47"/>
      <c r="G11" s="48">
        <f>ROUND(E11*F11,2)</f>
        <v>0</v>
      </c>
      <c r="H11" s="47"/>
      <c r="I11" s="48">
        <f>ROUND(E11*H11,2)</f>
        <v>0</v>
      </c>
      <c r="J11" s="47"/>
      <c r="K11" s="48">
        <f>ROUND(E11*J11,2)</f>
        <v>0</v>
      </c>
      <c r="L11" s="48">
        <v>0</v>
      </c>
      <c r="M11" s="48">
        <f>G11*(1+L11/100)</f>
        <v>0</v>
      </c>
      <c r="N11" s="40">
        <v>0</v>
      </c>
      <c r="O11" s="40">
        <f>ROUND(E11*N11,5)</f>
        <v>0</v>
      </c>
      <c r="P11" s="40">
        <v>0</v>
      </c>
      <c r="Q11" s="40">
        <f>ROUND(E11*P11,5)</f>
        <v>0</v>
      </c>
      <c r="R11" s="40"/>
      <c r="S11" s="40"/>
      <c r="T11" s="41">
        <v>0</v>
      </c>
      <c r="U11" s="40">
        <f>ROUND(E11*T11,2)</f>
        <v>0</v>
      </c>
      <c r="V11" s="30"/>
      <c r="W11" s="30"/>
      <c r="X11" s="30"/>
      <c r="Y11" s="30"/>
      <c r="Z11" s="30"/>
      <c r="AA11" s="30"/>
      <c r="AB11" s="30"/>
      <c r="AC11" s="30"/>
      <c r="AD11" s="30"/>
      <c r="AE11" s="30" t="s">
        <v>57</v>
      </c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</row>
    <row r="12" spans="1:60" outlineLevel="1" x14ac:dyDescent="0.25">
      <c r="A12" s="31">
        <v>3</v>
      </c>
      <c r="B12" s="37" t="s">
        <v>60</v>
      </c>
      <c r="C12" s="80" t="s">
        <v>61</v>
      </c>
      <c r="D12" s="39" t="s">
        <v>56</v>
      </c>
      <c r="E12" s="45">
        <v>2</v>
      </c>
      <c r="F12" s="47"/>
      <c r="G12" s="48">
        <f>ROUND(E12*F12,2)</f>
        <v>0</v>
      </c>
      <c r="H12" s="47"/>
      <c r="I12" s="48">
        <f>ROUND(E12*H12,2)</f>
        <v>0</v>
      </c>
      <c r="J12" s="47"/>
      <c r="K12" s="48">
        <f>ROUND(E12*J12,2)</f>
        <v>0</v>
      </c>
      <c r="L12" s="48">
        <v>0</v>
      </c>
      <c r="M12" s="48">
        <f>G12*(1+L12/100)</f>
        <v>0</v>
      </c>
      <c r="N12" s="40">
        <v>0</v>
      </c>
      <c r="O12" s="40">
        <f>ROUND(E12*N12,5)</f>
        <v>0</v>
      </c>
      <c r="P12" s="40">
        <v>0</v>
      </c>
      <c r="Q12" s="40">
        <f>ROUND(E12*P12,5)</f>
        <v>0</v>
      </c>
      <c r="R12" s="40"/>
      <c r="S12" s="40"/>
      <c r="T12" s="41">
        <v>0</v>
      </c>
      <c r="U12" s="40">
        <f>ROUND(E12*T12,2)</f>
        <v>0</v>
      </c>
      <c r="V12" s="30"/>
      <c r="W12" s="30"/>
      <c r="X12" s="30"/>
      <c r="Y12" s="30"/>
      <c r="Z12" s="30"/>
      <c r="AA12" s="30"/>
      <c r="AB12" s="30"/>
      <c r="AC12" s="30"/>
      <c r="AD12" s="30"/>
      <c r="AE12" s="30" t="s">
        <v>57</v>
      </c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</row>
    <row r="13" spans="1:60" outlineLevel="1" x14ac:dyDescent="0.25">
      <c r="A13" s="31">
        <v>4</v>
      </c>
      <c r="B13" s="37" t="s">
        <v>62</v>
      </c>
      <c r="C13" s="80" t="s">
        <v>63</v>
      </c>
      <c r="D13" s="39" t="s">
        <v>56</v>
      </c>
      <c r="E13" s="45">
        <v>1</v>
      </c>
      <c r="F13" s="47"/>
      <c r="G13" s="48">
        <f>ROUND(E13*F13,2)</f>
        <v>0</v>
      </c>
      <c r="H13" s="47"/>
      <c r="I13" s="48">
        <f>ROUND(E13*H13,2)</f>
        <v>0</v>
      </c>
      <c r="J13" s="47"/>
      <c r="K13" s="48">
        <f>ROUND(E13*J13,2)</f>
        <v>0</v>
      </c>
      <c r="L13" s="48">
        <v>0</v>
      </c>
      <c r="M13" s="48">
        <f>G13*(1+L13/100)</f>
        <v>0</v>
      </c>
      <c r="N13" s="40">
        <v>0</v>
      </c>
      <c r="O13" s="40">
        <f>ROUND(E13*N13,5)</f>
        <v>0</v>
      </c>
      <c r="P13" s="40">
        <v>0</v>
      </c>
      <c r="Q13" s="40">
        <f>ROUND(E13*P13,5)</f>
        <v>0</v>
      </c>
      <c r="R13" s="40"/>
      <c r="S13" s="40"/>
      <c r="T13" s="41">
        <v>0</v>
      </c>
      <c r="U13" s="40">
        <f>ROUND(E13*T13,2)</f>
        <v>0</v>
      </c>
      <c r="V13" s="30"/>
      <c r="W13" s="30"/>
      <c r="X13" s="30"/>
      <c r="Y13" s="30"/>
      <c r="Z13" s="30"/>
      <c r="AA13" s="30"/>
      <c r="AB13" s="30"/>
      <c r="AC13" s="30"/>
      <c r="AD13" s="30"/>
      <c r="AE13" s="30" t="s">
        <v>57</v>
      </c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</row>
    <row r="14" spans="1:60" outlineLevel="1" x14ac:dyDescent="0.25">
      <c r="A14" s="31">
        <v>5</v>
      </c>
      <c r="B14" s="37" t="s">
        <v>64</v>
      </c>
      <c r="C14" s="80" t="s">
        <v>65</v>
      </c>
      <c r="D14" s="39" t="s">
        <v>56</v>
      </c>
      <c r="E14" s="45">
        <v>2</v>
      </c>
      <c r="F14" s="47"/>
      <c r="G14" s="48">
        <f>ROUND(E14*F14,2)</f>
        <v>0</v>
      </c>
      <c r="H14" s="47"/>
      <c r="I14" s="48">
        <f>ROUND(E14*H14,2)</f>
        <v>0</v>
      </c>
      <c r="J14" s="47"/>
      <c r="K14" s="48">
        <f>ROUND(E14*J14,2)</f>
        <v>0</v>
      </c>
      <c r="L14" s="48">
        <v>0</v>
      </c>
      <c r="M14" s="48">
        <f>G14*(1+L14/100)</f>
        <v>0</v>
      </c>
      <c r="N14" s="40">
        <v>0</v>
      </c>
      <c r="O14" s="40">
        <f>ROUND(E14*N14,5)</f>
        <v>0</v>
      </c>
      <c r="P14" s="40">
        <v>0</v>
      </c>
      <c r="Q14" s="40">
        <f>ROUND(E14*P14,5)</f>
        <v>0</v>
      </c>
      <c r="R14" s="40"/>
      <c r="S14" s="40"/>
      <c r="T14" s="41">
        <v>0</v>
      </c>
      <c r="U14" s="40">
        <f>ROUND(E14*T14,2)</f>
        <v>0</v>
      </c>
      <c r="V14" s="30"/>
      <c r="W14" s="30"/>
      <c r="X14" s="30"/>
      <c r="Y14" s="30"/>
      <c r="Z14" s="30"/>
      <c r="AA14" s="30"/>
      <c r="AB14" s="30"/>
      <c r="AC14" s="30"/>
      <c r="AD14" s="30"/>
      <c r="AE14" s="30" t="s">
        <v>57</v>
      </c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</row>
    <row r="15" spans="1:60" outlineLevel="1" x14ac:dyDescent="0.25">
      <c r="A15" s="31">
        <v>6</v>
      </c>
      <c r="B15" s="37" t="s">
        <v>66</v>
      </c>
      <c r="C15" s="80" t="s">
        <v>67</v>
      </c>
      <c r="D15" s="39" t="s">
        <v>56</v>
      </c>
      <c r="E15" s="45">
        <v>3</v>
      </c>
      <c r="F15" s="47"/>
      <c r="G15" s="48">
        <f>ROUND(E15*F15,2)</f>
        <v>0</v>
      </c>
      <c r="H15" s="47"/>
      <c r="I15" s="48">
        <f>ROUND(E15*H15,2)</f>
        <v>0</v>
      </c>
      <c r="J15" s="47"/>
      <c r="K15" s="48">
        <f>ROUND(E15*J15,2)</f>
        <v>0</v>
      </c>
      <c r="L15" s="48">
        <v>0</v>
      </c>
      <c r="M15" s="48">
        <f>G15*(1+L15/100)</f>
        <v>0</v>
      </c>
      <c r="N15" s="40">
        <v>0</v>
      </c>
      <c r="O15" s="40">
        <f>ROUND(E15*N15,5)</f>
        <v>0</v>
      </c>
      <c r="P15" s="40">
        <v>0</v>
      </c>
      <c r="Q15" s="40">
        <f>ROUND(E15*P15,5)</f>
        <v>0</v>
      </c>
      <c r="R15" s="40"/>
      <c r="S15" s="40"/>
      <c r="T15" s="41">
        <v>0</v>
      </c>
      <c r="U15" s="40">
        <f>ROUND(E15*T15,2)</f>
        <v>0</v>
      </c>
      <c r="V15" s="30"/>
      <c r="W15" s="30"/>
      <c r="X15" s="30"/>
      <c r="Y15" s="30"/>
      <c r="Z15" s="30"/>
      <c r="AA15" s="30"/>
      <c r="AB15" s="30"/>
      <c r="AC15" s="30"/>
      <c r="AD15" s="30"/>
      <c r="AE15" s="30" t="s">
        <v>57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</row>
    <row r="16" spans="1:60" outlineLevel="1" x14ac:dyDescent="0.25">
      <c r="A16" s="31">
        <v>7</v>
      </c>
      <c r="B16" s="37" t="s">
        <v>68</v>
      </c>
      <c r="C16" s="80" t="s">
        <v>69</v>
      </c>
      <c r="D16" s="39" t="s">
        <v>56</v>
      </c>
      <c r="E16" s="45">
        <v>2</v>
      </c>
      <c r="F16" s="47"/>
      <c r="G16" s="48">
        <f>ROUND(E16*F16,2)</f>
        <v>0</v>
      </c>
      <c r="H16" s="47"/>
      <c r="I16" s="48">
        <f>ROUND(E16*H16,2)</f>
        <v>0</v>
      </c>
      <c r="J16" s="47"/>
      <c r="K16" s="48">
        <f>ROUND(E16*J16,2)</f>
        <v>0</v>
      </c>
      <c r="L16" s="48">
        <v>0</v>
      </c>
      <c r="M16" s="48">
        <f>G16*(1+L16/100)</f>
        <v>0</v>
      </c>
      <c r="N16" s="40">
        <v>0</v>
      </c>
      <c r="O16" s="40">
        <f>ROUND(E16*N16,5)</f>
        <v>0</v>
      </c>
      <c r="P16" s="40">
        <v>0</v>
      </c>
      <c r="Q16" s="40">
        <f>ROUND(E16*P16,5)</f>
        <v>0</v>
      </c>
      <c r="R16" s="40"/>
      <c r="S16" s="40"/>
      <c r="T16" s="41">
        <v>0</v>
      </c>
      <c r="U16" s="40">
        <f>ROUND(E16*T16,2)</f>
        <v>0</v>
      </c>
      <c r="V16" s="30"/>
      <c r="W16" s="30"/>
      <c r="X16" s="30"/>
      <c r="Y16" s="30"/>
      <c r="Z16" s="30"/>
      <c r="AA16" s="30"/>
      <c r="AB16" s="30"/>
      <c r="AC16" s="30"/>
      <c r="AD16" s="30"/>
      <c r="AE16" s="30" t="s">
        <v>57</v>
      </c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</row>
    <row r="17" spans="1:60" outlineLevel="1" x14ac:dyDescent="0.25">
      <c r="A17" s="31">
        <v>8</v>
      </c>
      <c r="B17" s="37" t="s">
        <v>70</v>
      </c>
      <c r="C17" s="80" t="s">
        <v>71</v>
      </c>
      <c r="D17" s="39" t="s">
        <v>56</v>
      </c>
      <c r="E17" s="45">
        <v>1</v>
      </c>
      <c r="F17" s="47"/>
      <c r="G17" s="48">
        <f>ROUND(E17*F17,2)</f>
        <v>0</v>
      </c>
      <c r="H17" s="47"/>
      <c r="I17" s="48">
        <f>ROUND(E17*H17,2)</f>
        <v>0</v>
      </c>
      <c r="J17" s="47"/>
      <c r="K17" s="48">
        <f>ROUND(E17*J17,2)</f>
        <v>0</v>
      </c>
      <c r="L17" s="48">
        <v>0</v>
      </c>
      <c r="M17" s="48">
        <f>G17*(1+L17/100)</f>
        <v>0</v>
      </c>
      <c r="N17" s="40">
        <v>0</v>
      </c>
      <c r="O17" s="40">
        <f>ROUND(E17*N17,5)</f>
        <v>0</v>
      </c>
      <c r="P17" s="40">
        <v>0</v>
      </c>
      <c r="Q17" s="40">
        <f>ROUND(E17*P17,5)</f>
        <v>0</v>
      </c>
      <c r="R17" s="40"/>
      <c r="S17" s="40"/>
      <c r="T17" s="41">
        <v>0</v>
      </c>
      <c r="U17" s="40">
        <f>ROUND(E17*T17,2)</f>
        <v>0</v>
      </c>
      <c r="V17" s="30"/>
      <c r="W17" s="30"/>
      <c r="X17" s="30"/>
      <c r="Y17" s="30"/>
      <c r="Z17" s="30"/>
      <c r="AA17" s="30"/>
      <c r="AB17" s="30"/>
      <c r="AC17" s="30"/>
      <c r="AD17" s="30"/>
      <c r="AE17" s="30" t="s">
        <v>57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</row>
    <row r="18" spans="1:60" outlineLevel="1" x14ac:dyDescent="0.25">
      <c r="A18" s="31">
        <v>9</v>
      </c>
      <c r="B18" s="37" t="s">
        <v>72</v>
      </c>
      <c r="C18" s="80" t="s">
        <v>73</v>
      </c>
      <c r="D18" s="39" t="s">
        <v>56</v>
      </c>
      <c r="E18" s="45">
        <v>1</v>
      </c>
      <c r="F18" s="47"/>
      <c r="G18" s="48">
        <f>ROUND(E18*F18,2)</f>
        <v>0</v>
      </c>
      <c r="H18" s="47"/>
      <c r="I18" s="48">
        <f>ROUND(E18*H18,2)</f>
        <v>0</v>
      </c>
      <c r="J18" s="47"/>
      <c r="K18" s="48">
        <f>ROUND(E18*J18,2)</f>
        <v>0</v>
      </c>
      <c r="L18" s="48">
        <v>0</v>
      </c>
      <c r="M18" s="48">
        <f>G18*(1+L18/100)</f>
        <v>0</v>
      </c>
      <c r="N18" s="40">
        <v>0</v>
      </c>
      <c r="O18" s="40">
        <f>ROUND(E18*N18,5)</f>
        <v>0</v>
      </c>
      <c r="P18" s="40">
        <v>0</v>
      </c>
      <c r="Q18" s="40">
        <f>ROUND(E18*P18,5)</f>
        <v>0</v>
      </c>
      <c r="R18" s="40"/>
      <c r="S18" s="40"/>
      <c r="T18" s="41">
        <v>0</v>
      </c>
      <c r="U18" s="40">
        <f>ROUND(E18*T18,2)</f>
        <v>0</v>
      </c>
      <c r="V18" s="30"/>
      <c r="W18" s="30"/>
      <c r="X18" s="30"/>
      <c r="Y18" s="30"/>
      <c r="Z18" s="30"/>
      <c r="AA18" s="30"/>
      <c r="AB18" s="30"/>
      <c r="AC18" s="30"/>
      <c r="AD18" s="30"/>
      <c r="AE18" s="30" t="s">
        <v>57</v>
      </c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 ht="20" outlineLevel="1" x14ac:dyDescent="0.25">
      <c r="A19" s="31">
        <v>10</v>
      </c>
      <c r="B19" s="37" t="s">
        <v>74</v>
      </c>
      <c r="C19" s="80" t="s">
        <v>75</v>
      </c>
      <c r="D19" s="39" t="s">
        <v>56</v>
      </c>
      <c r="E19" s="45">
        <v>1</v>
      </c>
      <c r="F19" s="47"/>
      <c r="G19" s="48">
        <f>ROUND(E19*F19,2)</f>
        <v>0</v>
      </c>
      <c r="H19" s="47"/>
      <c r="I19" s="48">
        <f>ROUND(E19*H19,2)</f>
        <v>0</v>
      </c>
      <c r="J19" s="47"/>
      <c r="K19" s="48">
        <f>ROUND(E19*J19,2)</f>
        <v>0</v>
      </c>
      <c r="L19" s="48">
        <v>0</v>
      </c>
      <c r="M19" s="48">
        <f>G19*(1+L19/100)</f>
        <v>0</v>
      </c>
      <c r="N19" s="40">
        <v>0</v>
      </c>
      <c r="O19" s="40">
        <f>ROUND(E19*N19,5)</f>
        <v>0</v>
      </c>
      <c r="P19" s="40">
        <v>0</v>
      </c>
      <c r="Q19" s="40">
        <f>ROUND(E19*P19,5)</f>
        <v>0</v>
      </c>
      <c r="R19" s="40"/>
      <c r="S19" s="40"/>
      <c r="T19" s="41">
        <v>0</v>
      </c>
      <c r="U19" s="40">
        <f>ROUND(E19*T19,2)</f>
        <v>0</v>
      </c>
      <c r="V19" s="30"/>
      <c r="W19" s="30"/>
      <c r="X19" s="30"/>
      <c r="Y19" s="30"/>
      <c r="Z19" s="30"/>
      <c r="AA19" s="30"/>
      <c r="AB19" s="30"/>
      <c r="AC19" s="30"/>
      <c r="AD19" s="30"/>
      <c r="AE19" s="30" t="s">
        <v>57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 outlineLevel="1" x14ac:dyDescent="0.25">
      <c r="A20" s="31">
        <v>11</v>
      </c>
      <c r="B20" s="37" t="s">
        <v>76</v>
      </c>
      <c r="C20" s="80" t="s">
        <v>77</v>
      </c>
      <c r="D20" s="39" t="s">
        <v>56</v>
      </c>
      <c r="E20" s="45">
        <v>1</v>
      </c>
      <c r="F20" s="47"/>
      <c r="G20" s="48">
        <f>ROUND(E20*F20,2)</f>
        <v>0</v>
      </c>
      <c r="H20" s="47"/>
      <c r="I20" s="48">
        <f>ROUND(E20*H20,2)</f>
        <v>0</v>
      </c>
      <c r="J20" s="47"/>
      <c r="K20" s="48">
        <f>ROUND(E20*J20,2)</f>
        <v>0</v>
      </c>
      <c r="L20" s="48">
        <v>0</v>
      </c>
      <c r="M20" s="48">
        <f>G20*(1+L20/100)</f>
        <v>0</v>
      </c>
      <c r="N20" s="40">
        <v>0</v>
      </c>
      <c r="O20" s="40">
        <f>ROUND(E20*N20,5)</f>
        <v>0</v>
      </c>
      <c r="P20" s="40">
        <v>0</v>
      </c>
      <c r="Q20" s="40">
        <f>ROUND(E20*P20,5)</f>
        <v>0</v>
      </c>
      <c r="R20" s="40"/>
      <c r="S20" s="40"/>
      <c r="T20" s="41">
        <v>0</v>
      </c>
      <c r="U20" s="40">
        <f>ROUND(E20*T20,2)</f>
        <v>0</v>
      </c>
      <c r="V20" s="30"/>
      <c r="W20" s="30"/>
      <c r="X20" s="30"/>
      <c r="Y20" s="30"/>
      <c r="Z20" s="30"/>
      <c r="AA20" s="30"/>
      <c r="AB20" s="30"/>
      <c r="AC20" s="30"/>
      <c r="AD20" s="30"/>
      <c r="AE20" s="30" t="s">
        <v>57</v>
      </c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  <row r="21" spans="1:60" outlineLevel="1" x14ac:dyDescent="0.25">
      <c r="A21" s="31">
        <v>12</v>
      </c>
      <c r="B21" s="37" t="s">
        <v>78</v>
      </c>
      <c r="C21" s="80" t="s">
        <v>79</v>
      </c>
      <c r="D21" s="39" t="s">
        <v>56</v>
      </c>
      <c r="E21" s="45">
        <v>4</v>
      </c>
      <c r="F21" s="47"/>
      <c r="G21" s="48">
        <f>ROUND(E21*F21,2)</f>
        <v>0</v>
      </c>
      <c r="H21" s="47"/>
      <c r="I21" s="48">
        <f>ROUND(E21*H21,2)</f>
        <v>0</v>
      </c>
      <c r="J21" s="47"/>
      <c r="K21" s="48">
        <f>ROUND(E21*J21,2)</f>
        <v>0</v>
      </c>
      <c r="L21" s="48">
        <v>0</v>
      </c>
      <c r="M21" s="48">
        <f>G21*(1+L21/100)</f>
        <v>0</v>
      </c>
      <c r="N21" s="40">
        <v>0</v>
      </c>
      <c r="O21" s="40">
        <f>ROUND(E21*N21,5)</f>
        <v>0</v>
      </c>
      <c r="P21" s="40">
        <v>0</v>
      </c>
      <c r="Q21" s="40">
        <f>ROUND(E21*P21,5)</f>
        <v>0</v>
      </c>
      <c r="R21" s="40"/>
      <c r="S21" s="40"/>
      <c r="T21" s="41">
        <v>0</v>
      </c>
      <c r="U21" s="40">
        <f>ROUND(E21*T21,2)</f>
        <v>0</v>
      </c>
      <c r="V21" s="30"/>
      <c r="W21" s="30"/>
      <c r="X21" s="30"/>
      <c r="Y21" s="30"/>
      <c r="Z21" s="30"/>
      <c r="AA21" s="30"/>
      <c r="AB21" s="30"/>
      <c r="AC21" s="30"/>
      <c r="AD21" s="30"/>
      <c r="AE21" s="30" t="s">
        <v>57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</row>
    <row r="22" spans="1:60" outlineLevel="1" x14ac:dyDescent="0.25">
      <c r="A22" s="31">
        <v>13</v>
      </c>
      <c r="B22" s="37" t="s">
        <v>80</v>
      </c>
      <c r="C22" s="80" t="s">
        <v>81</v>
      </c>
      <c r="D22" s="39" t="s">
        <v>56</v>
      </c>
      <c r="E22" s="45">
        <v>1</v>
      </c>
      <c r="F22" s="47"/>
      <c r="G22" s="48">
        <f>ROUND(E22*F22,2)</f>
        <v>0</v>
      </c>
      <c r="H22" s="47"/>
      <c r="I22" s="48">
        <f>ROUND(E22*H22,2)</f>
        <v>0</v>
      </c>
      <c r="J22" s="47"/>
      <c r="K22" s="48">
        <f>ROUND(E22*J22,2)</f>
        <v>0</v>
      </c>
      <c r="L22" s="48">
        <v>0</v>
      </c>
      <c r="M22" s="48">
        <f>G22*(1+L22/100)</f>
        <v>0</v>
      </c>
      <c r="N22" s="40">
        <v>0</v>
      </c>
      <c r="O22" s="40">
        <f>ROUND(E22*N22,5)</f>
        <v>0</v>
      </c>
      <c r="P22" s="40">
        <v>0</v>
      </c>
      <c r="Q22" s="40">
        <f>ROUND(E22*P22,5)</f>
        <v>0</v>
      </c>
      <c r="R22" s="40"/>
      <c r="S22" s="40"/>
      <c r="T22" s="41">
        <v>0</v>
      </c>
      <c r="U22" s="40">
        <f>ROUND(E22*T22,2)</f>
        <v>0</v>
      </c>
      <c r="V22" s="30"/>
      <c r="W22" s="30"/>
      <c r="X22" s="30"/>
      <c r="Y22" s="30"/>
      <c r="Z22" s="30"/>
      <c r="AA22" s="30"/>
      <c r="AB22" s="30"/>
      <c r="AC22" s="30"/>
      <c r="AD22" s="30"/>
      <c r="AE22" s="30" t="s">
        <v>57</v>
      </c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</row>
    <row r="23" spans="1:60" x14ac:dyDescent="0.25">
      <c r="A23" s="32" t="s">
        <v>52</v>
      </c>
      <c r="B23" s="38" t="s">
        <v>13</v>
      </c>
      <c r="C23" s="81" t="s">
        <v>14</v>
      </c>
      <c r="D23" s="42"/>
      <c r="E23" s="46"/>
      <c r="F23" s="49"/>
      <c r="G23" s="49">
        <f>SUMIF(AE24:AE40,"&lt;&gt;NOR",G24:G40)</f>
        <v>0</v>
      </c>
      <c r="H23" s="49"/>
      <c r="I23" s="49">
        <f>SUM(I24:I40)</f>
        <v>0</v>
      </c>
      <c r="J23" s="49"/>
      <c r="K23" s="49">
        <f>SUM(K24:K40)</f>
        <v>0</v>
      </c>
      <c r="L23" s="49"/>
      <c r="M23" s="49">
        <f>SUM(M24:M40)</f>
        <v>0</v>
      </c>
      <c r="N23" s="43"/>
      <c r="O23" s="43">
        <f>SUM(O24:O40)</f>
        <v>0</v>
      </c>
      <c r="P23" s="43"/>
      <c r="Q23" s="43">
        <f>SUM(Q24:Q40)</f>
        <v>0</v>
      </c>
      <c r="R23" s="43"/>
      <c r="S23" s="43"/>
      <c r="T23" s="44"/>
      <c r="U23" s="43">
        <f>SUM(U24:U40)</f>
        <v>0</v>
      </c>
      <c r="AE23" t="s">
        <v>53</v>
      </c>
    </row>
    <row r="24" spans="1:60" outlineLevel="1" x14ac:dyDescent="0.25">
      <c r="A24" s="31">
        <v>14</v>
      </c>
      <c r="B24" s="37" t="s">
        <v>82</v>
      </c>
      <c r="C24" s="80" t="s">
        <v>83</v>
      </c>
      <c r="D24" s="39" t="s">
        <v>56</v>
      </c>
      <c r="E24" s="45">
        <v>3</v>
      </c>
      <c r="F24" s="47"/>
      <c r="G24" s="48">
        <f>ROUND(E24*F24,2)</f>
        <v>0</v>
      </c>
      <c r="H24" s="47"/>
      <c r="I24" s="48">
        <f>ROUND(E24*H24,2)</f>
        <v>0</v>
      </c>
      <c r="J24" s="47"/>
      <c r="K24" s="48">
        <f>ROUND(E24*J24,2)</f>
        <v>0</v>
      </c>
      <c r="L24" s="48">
        <v>0</v>
      </c>
      <c r="M24" s="48">
        <f>G24*(1+L24/100)</f>
        <v>0</v>
      </c>
      <c r="N24" s="40">
        <v>0</v>
      </c>
      <c r="O24" s="40">
        <f>ROUND(E24*N24,5)</f>
        <v>0</v>
      </c>
      <c r="P24" s="40">
        <v>0</v>
      </c>
      <c r="Q24" s="40">
        <f>ROUND(E24*P24,5)</f>
        <v>0</v>
      </c>
      <c r="R24" s="40"/>
      <c r="S24" s="40"/>
      <c r="T24" s="41">
        <v>0</v>
      </c>
      <c r="U24" s="40">
        <f>ROUND(E24*T24,2)</f>
        <v>0</v>
      </c>
      <c r="V24" s="30"/>
      <c r="W24" s="30"/>
      <c r="X24" s="30"/>
      <c r="Y24" s="30"/>
      <c r="Z24" s="30"/>
      <c r="AA24" s="30"/>
      <c r="AB24" s="30"/>
      <c r="AC24" s="30"/>
      <c r="AD24" s="30"/>
      <c r="AE24" s="30" t="s">
        <v>57</v>
      </c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</row>
    <row r="25" spans="1:60" outlineLevel="1" x14ac:dyDescent="0.25">
      <c r="A25" s="31">
        <v>15</v>
      </c>
      <c r="B25" s="37" t="s">
        <v>84</v>
      </c>
      <c r="C25" s="80" t="s">
        <v>85</v>
      </c>
      <c r="D25" s="39" t="s">
        <v>56</v>
      </c>
      <c r="E25" s="45">
        <v>1</v>
      </c>
      <c r="F25" s="47"/>
      <c r="G25" s="48">
        <f>ROUND(E25*F25,2)</f>
        <v>0</v>
      </c>
      <c r="H25" s="47"/>
      <c r="I25" s="48">
        <f>ROUND(E25*H25,2)</f>
        <v>0</v>
      </c>
      <c r="J25" s="47"/>
      <c r="K25" s="48">
        <f>ROUND(E25*J25,2)</f>
        <v>0</v>
      </c>
      <c r="L25" s="48">
        <v>0</v>
      </c>
      <c r="M25" s="48">
        <f>G25*(1+L25/100)</f>
        <v>0</v>
      </c>
      <c r="N25" s="40">
        <v>0</v>
      </c>
      <c r="O25" s="40">
        <f>ROUND(E25*N25,5)</f>
        <v>0</v>
      </c>
      <c r="P25" s="40">
        <v>0</v>
      </c>
      <c r="Q25" s="40">
        <f>ROUND(E25*P25,5)</f>
        <v>0</v>
      </c>
      <c r="R25" s="40"/>
      <c r="S25" s="40"/>
      <c r="T25" s="41">
        <v>0</v>
      </c>
      <c r="U25" s="40">
        <f>ROUND(E25*T25,2)</f>
        <v>0</v>
      </c>
      <c r="V25" s="30"/>
      <c r="W25" s="30"/>
      <c r="X25" s="30"/>
      <c r="Y25" s="30"/>
      <c r="Z25" s="30"/>
      <c r="AA25" s="30"/>
      <c r="AB25" s="30"/>
      <c r="AC25" s="30"/>
      <c r="AD25" s="30"/>
      <c r="AE25" s="30" t="s">
        <v>57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</row>
    <row r="26" spans="1:60" outlineLevel="1" x14ac:dyDescent="0.25">
      <c r="A26" s="31">
        <v>16</v>
      </c>
      <c r="B26" s="37" t="s">
        <v>86</v>
      </c>
      <c r="C26" s="80" t="s">
        <v>87</v>
      </c>
      <c r="D26" s="39" t="s">
        <v>56</v>
      </c>
      <c r="E26" s="45">
        <v>1</v>
      </c>
      <c r="F26" s="47"/>
      <c r="G26" s="48">
        <f>ROUND(E26*F26,2)</f>
        <v>0</v>
      </c>
      <c r="H26" s="47"/>
      <c r="I26" s="48">
        <f>ROUND(E26*H26,2)</f>
        <v>0</v>
      </c>
      <c r="J26" s="47"/>
      <c r="K26" s="48">
        <f>ROUND(E26*J26,2)</f>
        <v>0</v>
      </c>
      <c r="L26" s="48">
        <v>0</v>
      </c>
      <c r="M26" s="48">
        <f>G26*(1+L26/100)</f>
        <v>0</v>
      </c>
      <c r="N26" s="40">
        <v>0</v>
      </c>
      <c r="O26" s="40">
        <f>ROUND(E26*N26,5)</f>
        <v>0</v>
      </c>
      <c r="P26" s="40">
        <v>0</v>
      </c>
      <c r="Q26" s="40">
        <f>ROUND(E26*P26,5)</f>
        <v>0</v>
      </c>
      <c r="R26" s="40"/>
      <c r="S26" s="40"/>
      <c r="T26" s="41">
        <v>0</v>
      </c>
      <c r="U26" s="40">
        <f>ROUND(E26*T26,2)</f>
        <v>0</v>
      </c>
      <c r="V26" s="30"/>
      <c r="W26" s="30"/>
      <c r="X26" s="30"/>
      <c r="Y26" s="30"/>
      <c r="Z26" s="30"/>
      <c r="AA26" s="30"/>
      <c r="AB26" s="30"/>
      <c r="AC26" s="30"/>
      <c r="AD26" s="30"/>
      <c r="AE26" s="30" t="s">
        <v>57</v>
      </c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</row>
    <row r="27" spans="1:60" outlineLevel="1" x14ac:dyDescent="0.25">
      <c r="A27" s="31">
        <v>17</v>
      </c>
      <c r="B27" s="37" t="s">
        <v>88</v>
      </c>
      <c r="C27" s="80" t="s">
        <v>89</v>
      </c>
      <c r="D27" s="39" t="s">
        <v>56</v>
      </c>
      <c r="E27" s="45">
        <v>7</v>
      </c>
      <c r="F27" s="47"/>
      <c r="G27" s="48">
        <f>ROUND(E27*F27,2)</f>
        <v>0</v>
      </c>
      <c r="H27" s="47"/>
      <c r="I27" s="48">
        <f>ROUND(E27*H27,2)</f>
        <v>0</v>
      </c>
      <c r="J27" s="47"/>
      <c r="K27" s="48">
        <f>ROUND(E27*J27,2)</f>
        <v>0</v>
      </c>
      <c r="L27" s="48">
        <v>0</v>
      </c>
      <c r="M27" s="48">
        <f>G27*(1+L27/100)</f>
        <v>0</v>
      </c>
      <c r="N27" s="40">
        <v>0</v>
      </c>
      <c r="O27" s="40">
        <f>ROUND(E27*N27,5)</f>
        <v>0</v>
      </c>
      <c r="P27" s="40">
        <v>0</v>
      </c>
      <c r="Q27" s="40">
        <f>ROUND(E27*P27,5)</f>
        <v>0</v>
      </c>
      <c r="R27" s="40"/>
      <c r="S27" s="40"/>
      <c r="T27" s="41">
        <v>0</v>
      </c>
      <c r="U27" s="40">
        <f>ROUND(E27*T27,2)</f>
        <v>0</v>
      </c>
      <c r="V27" s="30"/>
      <c r="W27" s="30"/>
      <c r="X27" s="30"/>
      <c r="Y27" s="30"/>
      <c r="Z27" s="30"/>
      <c r="AA27" s="30"/>
      <c r="AB27" s="30"/>
      <c r="AC27" s="30"/>
      <c r="AD27" s="30"/>
      <c r="AE27" s="30" t="s">
        <v>57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</row>
    <row r="28" spans="1:60" outlineLevel="1" x14ac:dyDescent="0.25">
      <c r="A28" s="31">
        <v>18</v>
      </c>
      <c r="B28" s="37" t="s">
        <v>90</v>
      </c>
      <c r="C28" s="80" t="s">
        <v>91</v>
      </c>
      <c r="D28" s="39" t="s">
        <v>56</v>
      </c>
      <c r="E28" s="45">
        <v>1</v>
      </c>
      <c r="F28" s="47"/>
      <c r="G28" s="48">
        <f>ROUND(E28*F28,2)</f>
        <v>0</v>
      </c>
      <c r="H28" s="47"/>
      <c r="I28" s="48">
        <f>ROUND(E28*H28,2)</f>
        <v>0</v>
      </c>
      <c r="J28" s="47"/>
      <c r="K28" s="48">
        <f>ROUND(E28*J28,2)</f>
        <v>0</v>
      </c>
      <c r="L28" s="48">
        <v>0</v>
      </c>
      <c r="M28" s="48">
        <f>G28*(1+L28/100)</f>
        <v>0</v>
      </c>
      <c r="N28" s="40">
        <v>0</v>
      </c>
      <c r="O28" s="40">
        <f>ROUND(E28*N28,5)</f>
        <v>0</v>
      </c>
      <c r="P28" s="40">
        <v>0</v>
      </c>
      <c r="Q28" s="40">
        <f>ROUND(E28*P28,5)</f>
        <v>0</v>
      </c>
      <c r="R28" s="40"/>
      <c r="S28" s="40"/>
      <c r="T28" s="41">
        <v>0</v>
      </c>
      <c r="U28" s="40">
        <f>ROUND(E28*T28,2)</f>
        <v>0</v>
      </c>
      <c r="V28" s="30"/>
      <c r="W28" s="30"/>
      <c r="X28" s="30"/>
      <c r="Y28" s="30"/>
      <c r="Z28" s="30"/>
      <c r="AA28" s="30"/>
      <c r="AB28" s="30"/>
      <c r="AC28" s="30"/>
      <c r="AD28" s="30"/>
      <c r="AE28" s="30" t="s">
        <v>57</v>
      </c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</row>
    <row r="29" spans="1:60" outlineLevel="1" x14ac:dyDescent="0.25">
      <c r="A29" s="31">
        <v>19</v>
      </c>
      <c r="B29" s="37" t="s">
        <v>92</v>
      </c>
      <c r="C29" s="80" t="s">
        <v>93</v>
      </c>
      <c r="D29" s="39" t="s">
        <v>56</v>
      </c>
      <c r="E29" s="45">
        <v>3</v>
      </c>
      <c r="F29" s="47"/>
      <c r="G29" s="48">
        <f>ROUND(E29*F29,2)</f>
        <v>0</v>
      </c>
      <c r="H29" s="47"/>
      <c r="I29" s="48">
        <f>ROUND(E29*H29,2)</f>
        <v>0</v>
      </c>
      <c r="J29" s="47"/>
      <c r="K29" s="48">
        <f>ROUND(E29*J29,2)</f>
        <v>0</v>
      </c>
      <c r="L29" s="48">
        <v>0</v>
      </c>
      <c r="M29" s="48">
        <f>G29*(1+L29/100)</f>
        <v>0</v>
      </c>
      <c r="N29" s="40">
        <v>0</v>
      </c>
      <c r="O29" s="40">
        <f>ROUND(E29*N29,5)</f>
        <v>0</v>
      </c>
      <c r="P29" s="40">
        <v>0</v>
      </c>
      <c r="Q29" s="40">
        <f>ROUND(E29*P29,5)</f>
        <v>0</v>
      </c>
      <c r="R29" s="40"/>
      <c r="S29" s="40"/>
      <c r="T29" s="41">
        <v>0</v>
      </c>
      <c r="U29" s="40">
        <f>ROUND(E29*T29,2)</f>
        <v>0</v>
      </c>
      <c r="V29" s="30"/>
      <c r="W29" s="30"/>
      <c r="X29" s="30"/>
      <c r="Y29" s="30"/>
      <c r="Z29" s="30"/>
      <c r="AA29" s="30"/>
      <c r="AB29" s="30"/>
      <c r="AC29" s="30"/>
      <c r="AD29" s="30"/>
      <c r="AE29" s="30" t="s">
        <v>57</v>
      </c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</row>
    <row r="30" spans="1:60" outlineLevel="1" x14ac:dyDescent="0.25">
      <c r="A30" s="31">
        <v>20</v>
      </c>
      <c r="B30" s="37" t="s">
        <v>94</v>
      </c>
      <c r="C30" s="80" t="s">
        <v>95</v>
      </c>
      <c r="D30" s="39" t="s">
        <v>56</v>
      </c>
      <c r="E30" s="45">
        <v>1</v>
      </c>
      <c r="F30" s="47"/>
      <c r="G30" s="48">
        <f>ROUND(E30*F30,2)</f>
        <v>0</v>
      </c>
      <c r="H30" s="47"/>
      <c r="I30" s="48">
        <f>ROUND(E30*H30,2)</f>
        <v>0</v>
      </c>
      <c r="J30" s="47"/>
      <c r="K30" s="48">
        <f>ROUND(E30*J30,2)</f>
        <v>0</v>
      </c>
      <c r="L30" s="48">
        <v>0</v>
      </c>
      <c r="M30" s="48">
        <f>G30*(1+L30/100)</f>
        <v>0</v>
      </c>
      <c r="N30" s="40">
        <v>0</v>
      </c>
      <c r="O30" s="40">
        <f>ROUND(E30*N30,5)</f>
        <v>0</v>
      </c>
      <c r="P30" s="40">
        <v>0</v>
      </c>
      <c r="Q30" s="40">
        <f>ROUND(E30*P30,5)</f>
        <v>0</v>
      </c>
      <c r="R30" s="40"/>
      <c r="S30" s="40"/>
      <c r="T30" s="41">
        <v>0</v>
      </c>
      <c r="U30" s="40">
        <f>ROUND(E30*T30,2)</f>
        <v>0</v>
      </c>
      <c r="V30" s="30"/>
      <c r="W30" s="30"/>
      <c r="X30" s="30"/>
      <c r="Y30" s="30"/>
      <c r="Z30" s="30"/>
      <c r="AA30" s="30"/>
      <c r="AB30" s="30"/>
      <c r="AC30" s="30"/>
      <c r="AD30" s="30"/>
      <c r="AE30" s="30" t="s">
        <v>57</v>
      </c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</row>
    <row r="31" spans="1:60" outlineLevel="1" x14ac:dyDescent="0.25">
      <c r="A31" s="31">
        <v>21</v>
      </c>
      <c r="B31" s="37" t="s">
        <v>96</v>
      </c>
      <c r="C31" s="80" t="s">
        <v>97</v>
      </c>
      <c r="D31" s="39" t="s">
        <v>56</v>
      </c>
      <c r="E31" s="45">
        <v>1</v>
      </c>
      <c r="F31" s="47"/>
      <c r="G31" s="48">
        <f>ROUND(E31*F31,2)</f>
        <v>0</v>
      </c>
      <c r="H31" s="47"/>
      <c r="I31" s="48">
        <f>ROUND(E31*H31,2)</f>
        <v>0</v>
      </c>
      <c r="J31" s="47"/>
      <c r="K31" s="48">
        <f>ROUND(E31*J31,2)</f>
        <v>0</v>
      </c>
      <c r="L31" s="48">
        <v>0</v>
      </c>
      <c r="M31" s="48">
        <f>G31*(1+L31/100)</f>
        <v>0</v>
      </c>
      <c r="N31" s="40">
        <v>0</v>
      </c>
      <c r="O31" s="40">
        <f>ROUND(E31*N31,5)</f>
        <v>0</v>
      </c>
      <c r="P31" s="40">
        <v>0</v>
      </c>
      <c r="Q31" s="40">
        <f>ROUND(E31*P31,5)</f>
        <v>0</v>
      </c>
      <c r="R31" s="40"/>
      <c r="S31" s="40"/>
      <c r="T31" s="41">
        <v>0</v>
      </c>
      <c r="U31" s="40">
        <f>ROUND(E31*T31,2)</f>
        <v>0</v>
      </c>
      <c r="V31" s="30"/>
      <c r="W31" s="30"/>
      <c r="X31" s="30"/>
      <c r="Y31" s="30"/>
      <c r="Z31" s="30"/>
      <c r="AA31" s="30"/>
      <c r="AB31" s="30"/>
      <c r="AC31" s="30"/>
      <c r="AD31" s="30"/>
      <c r="AE31" s="30" t="s">
        <v>57</v>
      </c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</row>
    <row r="32" spans="1:60" outlineLevel="1" x14ac:dyDescent="0.25">
      <c r="A32" s="31">
        <v>22</v>
      </c>
      <c r="B32" s="37" t="s">
        <v>98</v>
      </c>
      <c r="C32" s="80" t="s">
        <v>99</v>
      </c>
      <c r="D32" s="39" t="s">
        <v>56</v>
      </c>
      <c r="E32" s="45">
        <v>1</v>
      </c>
      <c r="F32" s="47"/>
      <c r="G32" s="48">
        <f>ROUND(E32*F32,2)</f>
        <v>0</v>
      </c>
      <c r="H32" s="47"/>
      <c r="I32" s="48">
        <f>ROUND(E32*H32,2)</f>
        <v>0</v>
      </c>
      <c r="J32" s="47"/>
      <c r="K32" s="48">
        <f>ROUND(E32*J32,2)</f>
        <v>0</v>
      </c>
      <c r="L32" s="48">
        <v>0</v>
      </c>
      <c r="M32" s="48">
        <f>G32*(1+L32/100)</f>
        <v>0</v>
      </c>
      <c r="N32" s="40">
        <v>0</v>
      </c>
      <c r="O32" s="40">
        <f>ROUND(E32*N32,5)</f>
        <v>0</v>
      </c>
      <c r="P32" s="40">
        <v>0</v>
      </c>
      <c r="Q32" s="40">
        <f>ROUND(E32*P32,5)</f>
        <v>0</v>
      </c>
      <c r="R32" s="40"/>
      <c r="S32" s="40"/>
      <c r="T32" s="41">
        <v>0</v>
      </c>
      <c r="U32" s="40">
        <f>ROUND(E32*T32,2)</f>
        <v>0</v>
      </c>
      <c r="V32" s="30"/>
      <c r="W32" s="30"/>
      <c r="X32" s="30"/>
      <c r="Y32" s="30"/>
      <c r="Z32" s="30"/>
      <c r="AA32" s="30"/>
      <c r="AB32" s="30"/>
      <c r="AC32" s="30"/>
      <c r="AD32" s="30"/>
      <c r="AE32" s="30" t="s">
        <v>57</v>
      </c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</row>
    <row r="33" spans="1:60" outlineLevel="1" x14ac:dyDescent="0.25">
      <c r="A33" s="31">
        <v>23</v>
      </c>
      <c r="B33" s="37" t="s">
        <v>100</v>
      </c>
      <c r="C33" s="80" t="s">
        <v>101</v>
      </c>
      <c r="D33" s="39" t="s">
        <v>56</v>
      </c>
      <c r="E33" s="45">
        <v>1</v>
      </c>
      <c r="F33" s="47"/>
      <c r="G33" s="48">
        <f>ROUND(E33*F33,2)</f>
        <v>0</v>
      </c>
      <c r="H33" s="47"/>
      <c r="I33" s="48">
        <f>ROUND(E33*H33,2)</f>
        <v>0</v>
      </c>
      <c r="J33" s="47"/>
      <c r="K33" s="48">
        <f>ROUND(E33*J33,2)</f>
        <v>0</v>
      </c>
      <c r="L33" s="48">
        <v>0</v>
      </c>
      <c r="M33" s="48">
        <f>G33*(1+L33/100)</f>
        <v>0</v>
      </c>
      <c r="N33" s="40">
        <v>0</v>
      </c>
      <c r="O33" s="40">
        <f>ROUND(E33*N33,5)</f>
        <v>0</v>
      </c>
      <c r="P33" s="40">
        <v>0</v>
      </c>
      <c r="Q33" s="40">
        <f>ROUND(E33*P33,5)</f>
        <v>0</v>
      </c>
      <c r="R33" s="40"/>
      <c r="S33" s="40"/>
      <c r="T33" s="41">
        <v>0</v>
      </c>
      <c r="U33" s="40">
        <f>ROUND(E33*T33,2)</f>
        <v>0</v>
      </c>
      <c r="V33" s="30"/>
      <c r="W33" s="30"/>
      <c r="X33" s="30"/>
      <c r="Y33" s="30"/>
      <c r="Z33" s="30"/>
      <c r="AA33" s="30"/>
      <c r="AB33" s="30"/>
      <c r="AC33" s="30"/>
      <c r="AD33" s="30"/>
      <c r="AE33" s="30" t="s">
        <v>57</v>
      </c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</row>
    <row r="34" spans="1:60" outlineLevel="1" x14ac:dyDescent="0.25">
      <c r="A34" s="31">
        <v>24</v>
      </c>
      <c r="B34" s="37" t="s">
        <v>102</v>
      </c>
      <c r="C34" s="80" t="s">
        <v>103</v>
      </c>
      <c r="D34" s="39" t="s">
        <v>56</v>
      </c>
      <c r="E34" s="45">
        <v>1</v>
      </c>
      <c r="F34" s="47"/>
      <c r="G34" s="48">
        <f>ROUND(E34*F34,2)</f>
        <v>0</v>
      </c>
      <c r="H34" s="47"/>
      <c r="I34" s="48">
        <f>ROUND(E34*H34,2)</f>
        <v>0</v>
      </c>
      <c r="J34" s="47"/>
      <c r="K34" s="48">
        <f>ROUND(E34*J34,2)</f>
        <v>0</v>
      </c>
      <c r="L34" s="48">
        <v>0</v>
      </c>
      <c r="M34" s="48">
        <f>G34*(1+L34/100)</f>
        <v>0</v>
      </c>
      <c r="N34" s="40">
        <v>0</v>
      </c>
      <c r="O34" s="40">
        <f>ROUND(E34*N34,5)</f>
        <v>0</v>
      </c>
      <c r="P34" s="40">
        <v>0</v>
      </c>
      <c r="Q34" s="40">
        <f>ROUND(E34*P34,5)</f>
        <v>0</v>
      </c>
      <c r="R34" s="40"/>
      <c r="S34" s="40"/>
      <c r="T34" s="41">
        <v>0</v>
      </c>
      <c r="U34" s="40">
        <f>ROUND(E34*T34,2)</f>
        <v>0</v>
      </c>
      <c r="V34" s="30"/>
      <c r="W34" s="30"/>
      <c r="X34" s="30"/>
      <c r="Y34" s="30"/>
      <c r="Z34" s="30"/>
      <c r="AA34" s="30"/>
      <c r="AB34" s="30"/>
      <c r="AC34" s="30"/>
      <c r="AD34" s="30"/>
      <c r="AE34" s="30" t="s">
        <v>57</v>
      </c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</row>
    <row r="35" spans="1:60" outlineLevel="1" x14ac:dyDescent="0.25">
      <c r="A35" s="31">
        <v>25</v>
      </c>
      <c r="B35" s="37" t="s">
        <v>104</v>
      </c>
      <c r="C35" s="80" t="s">
        <v>105</v>
      </c>
      <c r="D35" s="39" t="s">
        <v>56</v>
      </c>
      <c r="E35" s="45">
        <v>2</v>
      </c>
      <c r="F35" s="47"/>
      <c r="G35" s="48">
        <f>ROUND(E35*F35,2)</f>
        <v>0</v>
      </c>
      <c r="H35" s="47"/>
      <c r="I35" s="48">
        <f>ROUND(E35*H35,2)</f>
        <v>0</v>
      </c>
      <c r="J35" s="47"/>
      <c r="K35" s="48">
        <f>ROUND(E35*J35,2)</f>
        <v>0</v>
      </c>
      <c r="L35" s="48">
        <v>0</v>
      </c>
      <c r="M35" s="48">
        <f>G35*(1+L35/100)</f>
        <v>0</v>
      </c>
      <c r="N35" s="40">
        <v>0</v>
      </c>
      <c r="O35" s="40">
        <f>ROUND(E35*N35,5)</f>
        <v>0</v>
      </c>
      <c r="P35" s="40">
        <v>0</v>
      </c>
      <c r="Q35" s="40">
        <f>ROUND(E35*P35,5)</f>
        <v>0</v>
      </c>
      <c r="R35" s="40"/>
      <c r="S35" s="40"/>
      <c r="T35" s="41">
        <v>0</v>
      </c>
      <c r="U35" s="40">
        <f>ROUND(E35*T35,2)</f>
        <v>0</v>
      </c>
      <c r="V35" s="30"/>
      <c r="W35" s="30"/>
      <c r="X35" s="30"/>
      <c r="Y35" s="30"/>
      <c r="Z35" s="30"/>
      <c r="AA35" s="30"/>
      <c r="AB35" s="30"/>
      <c r="AC35" s="30"/>
      <c r="AD35" s="30"/>
      <c r="AE35" s="30" t="s">
        <v>57</v>
      </c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</row>
    <row r="36" spans="1:60" outlineLevel="1" x14ac:dyDescent="0.25">
      <c r="A36" s="31">
        <v>26</v>
      </c>
      <c r="B36" s="37" t="s">
        <v>106</v>
      </c>
      <c r="C36" s="80" t="s">
        <v>107</v>
      </c>
      <c r="D36" s="39" t="s">
        <v>56</v>
      </c>
      <c r="E36" s="45">
        <v>1</v>
      </c>
      <c r="F36" s="47"/>
      <c r="G36" s="48">
        <f>ROUND(E36*F36,2)</f>
        <v>0</v>
      </c>
      <c r="H36" s="47"/>
      <c r="I36" s="48">
        <f>ROUND(E36*H36,2)</f>
        <v>0</v>
      </c>
      <c r="J36" s="47"/>
      <c r="K36" s="48">
        <f>ROUND(E36*J36,2)</f>
        <v>0</v>
      </c>
      <c r="L36" s="48">
        <v>0</v>
      </c>
      <c r="M36" s="48">
        <f>G36*(1+L36/100)</f>
        <v>0</v>
      </c>
      <c r="N36" s="40">
        <v>0</v>
      </c>
      <c r="O36" s="40">
        <f>ROUND(E36*N36,5)</f>
        <v>0</v>
      </c>
      <c r="P36" s="40">
        <v>0</v>
      </c>
      <c r="Q36" s="40">
        <f>ROUND(E36*P36,5)</f>
        <v>0</v>
      </c>
      <c r="R36" s="40"/>
      <c r="S36" s="40"/>
      <c r="T36" s="41">
        <v>0</v>
      </c>
      <c r="U36" s="40">
        <f>ROUND(E36*T36,2)</f>
        <v>0</v>
      </c>
      <c r="V36" s="30"/>
      <c r="W36" s="30"/>
      <c r="X36" s="30"/>
      <c r="Y36" s="30"/>
      <c r="Z36" s="30"/>
      <c r="AA36" s="30"/>
      <c r="AB36" s="30"/>
      <c r="AC36" s="30"/>
      <c r="AD36" s="30"/>
      <c r="AE36" s="30" t="s">
        <v>57</v>
      </c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</row>
    <row r="37" spans="1:60" outlineLevel="1" x14ac:dyDescent="0.25">
      <c r="A37" s="31">
        <v>27</v>
      </c>
      <c r="B37" s="37" t="s">
        <v>108</v>
      </c>
      <c r="C37" s="80" t="s">
        <v>109</v>
      </c>
      <c r="D37" s="39" t="s">
        <v>56</v>
      </c>
      <c r="E37" s="45">
        <v>1</v>
      </c>
      <c r="F37" s="47"/>
      <c r="G37" s="48">
        <f>ROUND(E37*F37,2)</f>
        <v>0</v>
      </c>
      <c r="H37" s="47"/>
      <c r="I37" s="48">
        <f>ROUND(E37*H37,2)</f>
        <v>0</v>
      </c>
      <c r="J37" s="47"/>
      <c r="K37" s="48">
        <f>ROUND(E37*J37,2)</f>
        <v>0</v>
      </c>
      <c r="L37" s="48">
        <v>0</v>
      </c>
      <c r="M37" s="48">
        <f>G37*(1+L37/100)</f>
        <v>0</v>
      </c>
      <c r="N37" s="40">
        <v>0</v>
      </c>
      <c r="O37" s="40">
        <f>ROUND(E37*N37,5)</f>
        <v>0</v>
      </c>
      <c r="P37" s="40">
        <v>0</v>
      </c>
      <c r="Q37" s="40">
        <f>ROUND(E37*P37,5)</f>
        <v>0</v>
      </c>
      <c r="R37" s="40"/>
      <c r="S37" s="40"/>
      <c r="T37" s="41">
        <v>0</v>
      </c>
      <c r="U37" s="40">
        <f>ROUND(E37*T37,2)</f>
        <v>0</v>
      </c>
      <c r="V37" s="30"/>
      <c r="W37" s="30"/>
      <c r="X37" s="30"/>
      <c r="Y37" s="30"/>
      <c r="Z37" s="30"/>
      <c r="AA37" s="30"/>
      <c r="AB37" s="30"/>
      <c r="AC37" s="30"/>
      <c r="AD37" s="30"/>
      <c r="AE37" s="30" t="s">
        <v>57</v>
      </c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</row>
    <row r="38" spans="1:60" outlineLevel="1" x14ac:dyDescent="0.25">
      <c r="A38" s="31">
        <v>28</v>
      </c>
      <c r="B38" s="37" t="s">
        <v>110</v>
      </c>
      <c r="C38" s="80" t="s">
        <v>111</v>
      </c>
      <c r="D38" s="39" t="s">
        <v>56</v>
      </c>
      <c r="E38" s="45">
        <v>2</v>
      </c>
      <c r="F38" s="47"/>
      <c r="G38" s="48">
        <f>ROUND(E38*F38,2)</f>
        <v>0</v>
      </c>
      <c r="H38" s="47"/>
      <c r="I38" s="48">
        <f>ROUND(E38*H38,2)</f>
        <v>0</v>
      </c>
      <c r="J38" s="47"/>
      <c r="K38" s="48">
        <f>ROUND(E38*J38,2)</f>
        <v>0</v>
      </c>
      <c r="L38" s="48">
        <v>0</v>
      </c>
      <c r="M38" s="48">
        <f>G38*(1+L38/100)</f>
        <v>0</v>
      </c>
      <c r="N38" s="40">
        <v>0</v>
      </c>
      <c r="O38" s="40">
        <f>ROUND(E38*N38,5)</f>
        <v>0</v>
      </c>
      <c r="P38" s="40">
        <v>0</v>
      </c>
      <c r="Q38" s="40">
        <f>ROUND(E38*P38,5)</f>
        <v>0</v>
      </c>
      <c r="R38" s="40"/>
      <c r="S38" s="40"/>
      <c r="T38" s="41">
        <v>0</v>
      </c>
      <c r="U38" s="40">
        <f>ROUND(E38*T38,2)</f>
        <v>0</v>
      </c>
      <c r="V38" s="30"/>
      <c r="W38" s="30"/>
      <c r="X38" s="30"/>
      <c r="Y38" s="30"/>
      <c r="Z38" s="30"/>
      <c r="AA38" s="30"/>
      <c r="AB38" s="30"/>
      <c r="AC38" s="30"/>
      <c r="AD38" s="30"/>
      <c r="AE38" s="30" t="s">
        <v>57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</row>
    <row r="39" spans="1:60" outlineLevel="1" x14ac:dyDescent="0.25">
      <c r="A39" s="31">
        <v>29</v>
      </c>
      <c r="B39" s="37" t="s">
        <v>110</v>
      </c>
      <c r="C39" s="80" t="s">
        <v>112</v>
      </c>
      <c r="D39" s="39" t="s">
        <v>56</v>
      </c>
      <c r="E39" s="45">
        <v>2</v>
      </c>
      <c r="F39" s="47"/>
      <c r="G39" s="48">
        <f>ROUND(E39*F39,2)</f>
        <v>0</v>
      </c>
      <c r="H39" s="47"/>
      <c r="I39" s="48">
        <f>ROUND(E39*H39,2)</f>
        <v>0</v>
      </c>
      <c r="J39" s="47"/>
      <c r="K39" s="48">
        <f>ROUND(E39*J39,2)</f>
        <v>0</v>
      </c>
      <c r="L39" s="48">
        <v>0</v>
      </c>
      <c r="M39" s="48">
        <f>G39*(1+L39/100)</f>
        <v>0</v>
      </c>
      <c r="N39" s="40">
        <v>0</v>
      </c>
      <c r="O39" s="40">
        <f>ROUND(E39*N39,5)</f>
        <v>0</v>
      </c>
      <c r="P39" s="40">
        <v>0</v>
      </c>
      <c r="Q39" s="40">
        <f>ROUND(E39*P39,5)</f>
        <v>0</v>
      </c>
      <c r="R39" s="40"/>
      <c r="S39" s="40"/>
      <c r="T39" s="41">
        <v>0</v>
      </c>
      <c r="U39" s="40">
        <f>ROUND(E39*T39,2)</f>
        <v>0</v>
      </c>
      <c r="V39" s="30"/>
      <c r="W39" s="30"/>
      <c r="X39" s="30"/>
      <c r="Y39" s="30"/>
      <c r="Z39" s="30"/>
      <c r="AA39" s="30"/>
      <c r="AB39" s="30"/>
      <c r="AC39" s="30"/>
      <c r="AD39" s="30"/>
      <c r="AE39" s="30" t="s">
        <v>57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</row>
    <row r="40" spans="1:60" outlineLevel="1" x14ac:dyDescent="0.25">
      <c r="A40" s="31">
        <v>30</v>
      </c>
      <c r="B40" s="37" t="s">
        <v>113</v>
      </c>
      <c r="C40" s="80" t="s">
        <v>114</v>
      </c>
      <c r="D40" s="39" t="s">
        <v>56</v>
      </c>
      <c r="E40" s="45">
        <v>2</v>
      </c>
      <c r="F40" s="47"/>
      <c r="G40" s="48">
        <f>ROUND(E40*F40,2)</f>
        <v>0</v>
      </c>
      <c r="H40" s="47"/>
      <c r="I40" s="48">
        <f>ROUND(E40*H40,2)</f>
        <v>0</v>
      </c>
      <c r="J40" s="47"/>
      <c r="K40" s="48">
        <f>ROUND(E40*J40,2)</f>
        <v>0</v>
      </c>
      <c r="L40" s="48">
        <v>0</v>
      </c>
      <c r="M40" s="48">
        <f>G40*(1+L40/100)</f>
        <v>0</v>
      </c>
      <c r="N40" s="40">
        <v>0</v>
      </c>
      <c r="O40" s="40">
        <f>ROUND(E40*N40,5)</f>
        <v>0</v>
      </c>
      <c r="P40" s="40">
        <v>0</v>
      </c>
      <c r="Q40" s="40">
        <f>ROUND(E40*P40,5)</f>
        <v>0</v>
      </c>
      <c r="R40" s="40"/>
      <c r="S40" s="40"/>
      <c r="T40" s="41">
        <v>0</v>
      </c>
      <c r="U40" s="40">
        <f>ROUND(E40*T40,2)</f>
        <v>0</v>
      </c>
      <c r="V40" s="30"/>
      <c r="W40" s="30"/>
      <c r="X40" s="30"/>
      <c r="Y40" s="30"/>
      <c r="Z40" s="30"/>
      <c r="AA40" s="30"/>
      <c r="AB40" s="30"/>
      <c r="AC40" s="30"/>
      <c r="AD40" s="30"/>
      <c r="AE40" s="30" t="s">
        <v>57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</row>
    <row r="41" spans="1:60" x14ac:dyDescent="0.25">
      <c r="A41" s="32" t="s">
        <v>52</v>
      </c>
      <c r="B41" s="38" t="s">
        <v>15</v>
      </c>
      <c r="C41" s="81" t="s">
        <v>16</v>
      </c>
      <c r="D41" s="42"/>
      <c r="E41" s="46"/>
      <c r="F41" s="49"/>
      <c r="G41" s="49">
        <f>SUMIF(AE42:AE53,"&lt;&gt;NOR",G42:G53)</f>
        <v>0</v>
      </c>
      <c r="H41" s="49"/>
      <c r="I41" s="49">
        <f>SUM(I42:I53)</f>
        <v>0</v>
      </c>
      <c r="J41" s="49"/>
      <c r="K41" s="49">
        <f>SUM(K42:K53)</f>
        <v>0</v>
      </c>
      <c r="L41" s="49"/>
      <c r="M41" s="49">
        <f>SUM(M42:M53)</f>
        <v>0</v>
      </c>
      <c r="N41" s="43"/>
      <c r="O41" s="43">
        <f>SUM(O42:O53)</f>
        <v>0</v>
      </c>
      <c r="P41" s="43"/>
      <c r="Q41" s="43">
        <f>SUM(Q42:Q53)</f>
        <v>0</v>
      </c>
      <c r="R41" s="43"/>
      <c r="S41" s="43"/>
      <c r="T41" s="44"/>
      <c r="U41" s="43">
        <f>SUM(U42:U53)</f>
        <v>0</v>
      </c>
      <c r="AE41" t="s">
        <v>53</v>
      </c>
    </row>
    <row r="42" spans="1:60" outlineLevel="1" x14ac:dyDescent="0.25">
      <c r="A42" s="31">
        <v>31</v>
      </c>
      <c r="B42" s="37" t="s">
        <v>115</v>
      </c>
      <c r="C42" s="80" t="s">
        <v>116</v>
      </c>
      <c r="D42" s="39" t="s">
        <v>117</v>
      </c>
      <c r="E42" s="45">
        <v>210</v>
      </c>
      <c r="F42" s="47"/>
      <c r="G42" s="48">
        <f>ROUND(E42*F42,2)</f>
        <v>0</v>
      </c>
      <c r="H42" s="47"/>
      <c r="I42" s="48">
        <f>ROUND(E42*H42,2)</f>
        <v>0</v>
      </c>
      <c r="J42" s="47"/>
      <c r="K42" s="48">
        <f>ROUND(E42*J42,2)</f>
        <v>0</v>
      </c>
      <c r="L42" s="48">
        <v>0</v>
      </c>
      <c r="M42" s="48">
        <f>G42*(1+L42/100)</f>
        <v>0</v>
      </c>
      <c r="N42" s="40">
        <v>0</v>
      </c>
      <c r="O42" s="40">
        <f>ROUND(E42*N42,5)</f>
        <v>0</v>
      </c>
      <c r="P42" s="40">
        <v>0</v>
      </c>
      <c r="Q42" s="40">
        <f>ROUND(E42*P42,5)</f>
        <v>0</v>
      </c>
      <c r="R42" s="40"/>
      <c r="S42" s="40"/>
      <c r="T42" s="41">
        <v>0</v>
      </c>
      <c r="U42" s="40">
        <f>ROUND(E42*T42,2)</f>
        <v>0</v>
      </c>
      <c r="V42" s="30"/>
      <c r="W42" s="30"/>
      <c r="X42" s="30"/>
      <c r="Y42" s="30"/>
      <c r="Z42" s="30"/>
      <c r="AA42" s="30"/>
      <c r="AB42" s="30"/>
      <c r="AC42" s="30"/>
      <c r="AD42" s="30"/>
      <c r="AE42" s="30" t="s">
        <v>57</v>
      </c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</row>
    <row r="43" spans="1:60" outlineLevel="1" x14ac:dyDescent="0.25">
      <c r="A43" s="31">
        <v>32</v>
      </c>
      <c r="B43" s="37" t="s">
        <v>118</v>
      </c>
      <c r="C43" s="80" t="s">
        <v>119</v>
      </c>
      <c r="D43" s="39" t="s">
        <v>117</v>
      </c>
      <c r="E43" s="45">
        <v>210</v>
      </c>
      <c r="F43" s="47"/>
      <c r="G43" s="48">
        <f>ROUND(E43*F43,2)</f>
        <v>0</v>
      </c>
      <c r="H43" s="47"/>
      <c r="I43" s="48">
        <f>ROUND(E43*H43,2)</f>
        <v>0</v>
      </c>
      <c r="J43" s="47"/>
      <c r="K43" s="48">
        <f>ROUND(E43*J43,2)</f>
        <v>0</v>
      </c>
      <c r="L43" s="48">
        <v>0</v>
      </c>
      <c r="M43" s="48">
        <f>G43*(1+L43/100)</f>
        <v>0</v>
      </c>
      <c r="N43" s="40">
        <v>0</v>
      </c>
      <c r="O43" s="40">
        <f>ROUND(E43*N43,5)</f>
        <v>0</v>
      </c>
      <c r="P43" s="40">
        <v>0</v>
      </c>
      <c r="Q43" s="40">
        <f>ROUND(E43*P43,5)</f>
        <v>0</v>
      </c>
      <c r="R43" s="40"/>
      <c r="S43" s="40"/>
      <c r="T43" s="41">
        <v>0</v>
      </c>
      <c r="U43" s="40">
        <f>ROUND(E43*T43,2)</f>
        <v>0</v>
      </c>
      <c r="V43" s="30"/>
      <c r="W43" s="30"/>
      <c r="X43" s="30"/>
      <c r="Y43" s="30"/>
      <c r="Z43" s="30"/>
      <c r="AA43" s="30"/>
      <c r="AB43" s="30"/>
      <c r="AC43" s="30"/>
      <c r="AD43" s="30"/>
      <c r="AE43" s="30" t="s">
        <v>57</v>
      </c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</row>
    <row r="44" spans="1:60" outlineLevel="1" x14ac:dyDescent="0.25">
      <c r="A44" s="31">
        <v>33</v>
      </c>
      <c r="B44" s="37" t="s">
        <v>120</v>
      </c>
      <c r="C44" s="80" t="s">
        <v>121</v>
      </c>
      <c r="D44" s="39" t="s">
        <v>117</v>
      </c>
      <c r="E44" s="45">
        <v>60</v>
      </c>
      <c r="F44" s="47"/>
      <c r="G44" s="48">
        <f>ROUND(E44*F44,2)</f>
        <v>0</v>
      </c>
      <c r="H44" s="47"/>
      <c r="I44" s="48">
        <f>ROUND(E44*H44,2)</f>
        <v>0</v>
      </c>
      <c r="J44" s="47"/>
      <c r="K44" s="48">
        <f>ROUND(E44*J44,2)</f>
        <v>0</v>
      </c>
      <c r="L44" s="48">
        <v>0</v>
      </c>
      <c r="M44" s="48">
        <f>G44*(1+L44/100)</f>
        <v>0</v>
      </c>
      <c r="N44" s="40">
        <v>0</v>
      </c>
      <c r="O44" s="40">
        <f>ROUND(E44*N44,5)</f>
        <v>0</v>
      </c>
      <c r="P44" s="40">
        <v>0</v>
      </c>
      <c r="Q44" s="40">
        <f>ROUND(E44*P44,5)</f>
        <v>0</v>
      </c>
      <c r="R44" s="40"/>
      <c r="S44" s="40"/>
      <c r="T44" s="41">
        <v>0</v>
      </c>
      <c r="U44" s="40">
        <f>ROUND(E44*T44,2)</f>
        <v>0</v>
      </c>
      <c r="V44" s="30"/>
      <c r="W44" s="30"/>
      <c r="X44" s="30"/>
      <c r="Y44" s="30"/>
      <c r="Z44" s="30"/>
      <c r="AA44" s="30"/>
      <c r="AB44" s="30"/>
      <c r="AC44" s="30"/>
      <c r="AD44" s="30"/>
      <c r="AE44" s="30" t="s">
        <v>57</v>
      </c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</row>
    <row r="45" spans="1:60" outlineLevel="1" x14ac:dyDescent="0.25">
      <c r="A45" s="31">
        <v>34</v>
      </c>
      <c r="B45" s="37" t="s">
        <v>122</v>
      </c>
      <c r="C45" s="80" t="s">
        <v>123</v>
      </c>
      <c r="D45" s="39" t="s">
        <v>117</v>
      </c>
      <c r="E45" s="45">
        <v>650</v>
      </c>
      <c r="F45" s="47"/>
      <c r="G45" s="48">
        <f>ROUND(E45*F45,2)</f>
        <v>0</v>
      </c>
      <c r="H45" s="47"/>
      <c r="I45" s="48">
        <f>ROUND(E45*H45,2)</f>
        <v>0</v>
      </c>
      <c r="J45" s="47"/>
      <c r="K45" s="48">
        <f>ROUND(E45*J45,2)</f>
        <v>0</v>
      </c>
      <c r="L45" s="48">
        <v>0</v>
      </c>
      <c r="M45" s="48">
        <f>G45*(1+L45/100)</f>
        <v>0</v>
      </c>
      <c r="N45" s="40">
        <v>0</v>
      </c>
      <c r="O45" s="40">
        <f>ROUND(E45*N45,5)</f>
        <v>0</v>
      </c>
      <c r="P45" s="40">
        <v>0</v>
      </c>
      <c r="Q45" s="40">
        <f>ROUND(E45*P45,5)</f>
        <v>0</v>
      </c>
      <c r="R45" s="40"/>
      <c r="S45" s="40"/>
      <c r="T45" s="41">
        <v>0</v>
      </c>
      <c r="U45" s="40">
        <f>ROUND(E45*T45,2)</f>
        <v>0</v>
      </c>
      <c r="V45" s="30"/>
      <c r="W45" s="30"/>
      <c r="X45" s="30"/>
      <c r="Y45" s="30"/>
      <c r="Z45" s="30"/>
      <c r="AA45" s="30"/>
      <c r="AB45" s="30"/>
      <c r="AC45" s="30"/>
      <c r="AD45" s="30"/>
      <c r="AE45" s="30" t="s">
        <v>57</v>
      </c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</row>
    <row r="46" spans="1:60" outlineLevel="1" x14ac:dyDescent="0.25">
      <c r="A46" s="31">
        <v>35</v>
      </c>
      <c r="B46" s="37" t="s">
        <v>124</v>
      </c>
      <c r="C46" s="80" t="s">
        <v>125</v>
      </c>
      <c r="D46" s="39" t="s">
        <v>117</v>
      </c>
      <c r="E46" s="45">
        <v>100</v>
      </c>
      <c r="F46" s="47"/>
      <c r="G46" s="48">
        <f>ROUND(E46*F46,2)</f>
        <v>0</v>
      </c>
      <c r="H46" s="47"/>
      <c r="I46" s="48">
        <f>ROUND(E46*H46,2)</f>
        <v>0</v>
      </c>
      <c r="J46" s="47"/>
      <c r="K46" s="48">
        <f>ROUND(E46*J46,2)</f>
        <v>0</v>
      </c>
      <c r="L46" s="48">
        <v>0</v>
      </c>
      <c r="M46" s="48">
        <f>G46*(1+L46/100)</f>
        <v>0</v>
      </c>
      <c r="N46" s="40">
        <v>0</v>
      </c>
      <c r="O46" s="40">
        <f>ROUND(E46*N46,5)</f>
        <v>0</v>
      </c>
      <c r="P46" s="40">
        <v>0</v>
      </c>
      <c r="Q46" s="40">
        <f>ROUND(E46*P46,5)</f>
        <v>0</v>
      </c>
      <c r="R46" s="40"/>
      <c r="S46" s="40"/>
      <c r="T46" s="41">
        <v>0</v>
      </c>
      <c r="U46" s="40">
        <f>ROUND(E46*T46,2)</f>
        <v>0</v>
      </c>
      <c r="V46" s="30"/>
      <c r="W46" s="30"/>
      <c r="X46" s="30"/>
      <c r="Y46" s="30"/>
      <c r="Z46" s="30"/>
      <c r="AA46" s="30"/>
      <c r="AB46" s="30"/>
      <c r="AC46" s="30"/>
      <c r="AD46" s="30"/>
      <c r="AE46" s="30" t="s">
        <v>57</v>
      </c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</row>
    <row r="47" spans="1:60" outlineLevel="1" x14ac:dyDescent="0.25">
      <c r="A47" s="31">
        <v>36</v>
      </c>
      <c r="B47" s="37" t="s">
        <v>126</v>
      </c>
      <c r="C47" s="80" t="s">
        <v>127</v>
      </c>
      <c r="D47" s="39" t="s">
        <v>117</v>
      </c>
      <c r="E47" s="45">
        <v>420</v>
      </c>
      <c r="F47" s="47"/>
      <c r="G47" s="48">
        <f>ROUND(E47*F47,2)</f>
        <v>0</v>
      </c>
      <c r="H47" s="47"/>
      <c r="I47" s="48">
        <f>ROUND(E47*H47,2)</f>
        <v>0</v>
      </c>
      <c r="J47" s="47"/>
      <c r="K47" s="48">
        <f>ROUND(E47*J47,2)</f>
        <v>0</v>
      </c>
      <c r="L47" s="48">
        <v>0</v>
      </c>
      <c r="M47" s="48">
        <f>G47*(1+L47/100)</f>
        <v>0</v>
      </c>
      <c r="N47" s="40">
        <v>0</v>
      </c>
      <c r="O47" s="40">
        <f>ROUND(E47*N47,5)</f>
        <v>0</v>
      </c>
      <c r="P47" s="40">
        <v>0</v>
      </c>
      <c r="Q47" s="40">
        <f>ROUND(E47*P47,5)</f>
        <v>0</v>
      </c>
      <c r="R47" s="40"/>
      <c r="S47" s="40"/>
      <c r="T47" s="41">
        <v>0</v>
      </c>
      <c r="U47" s="40">
        <f>ROUND(E47*T47,2)</f>
        <v>0</v>
      </c>
      <c r="V47" s="30"/>
      <c r="W47" s="30"/>
      <c r="X47" s="30"/>
      <c r="Y47" s="30"/>
      <c r="Z47" s="30"/>
      <c r="AA47" s="30"/>
      <c r="AB47" s="30"/>
      <c r="AC47" s="30"/>
      <c r="AD47" s="30"/>
      <c r="AE47" s="30" t="s">
        <v>57</v>
      </c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</row>
    <row r="48" spans="1:60" outlineLevel="1" x14ac:dyDescent="0.25">
      <c r="A48" s="31">
        <v>37</v>
      </c>
      <c r="B48" s="37" t="s">
        <v>128</v>
      </c>
      <c r="C48" s="80" t="s">
        <v>129</v>
      </c>
      <c r="D48" s="39" t="s">
        <v>130</v>
      </c>
      <c r="E48" s="45">
        <v>1</v>
      </c>
      <c r="F48" s="47"/>
      <c r="G48" s="48">
        <f>ROUND(E48*F48,2)</f>
        <v>0</v>
      </c>
      <c r="H48" s="47"/>
      <c r="I48" s="48">
        <f>ROUND(E48*H48,2)</f>
        <v>0</v>
      </c>
      <c r="J48" s="47"/>
      <c r="K48" s="48">
        <f>ROUND(E48*J48,2)</f>
        <v>0</v>
      </c>
      <c r="L48" s="48">
        <v>0</v>
      </c>
      <c r="M48" s="48">
        <f>G48*(1+L48/100)</f>
        <v>0</v>
      </c>
      <c r="N48" s="40">
        <v>0</v>
      </c>
      <c r="O48" s="40">
        <f>ROUND(E48*N48,5)</f>
        <v>0</v>
      </c>
      <c r="P48" s="40">
        <v>0</v>
      </c>
      <c r="Q48" s="40">
        <f>ROUND(E48*P48,5)</f>
        <v>0</v>
      </c>
      <c r="R48" s="40"/>
      <c r="S48" s="40"/>
      <c r="T48" s="41">
        <v>0</v>
      </c>
      <c r="U48" s="40">
        <f>ROUND(E48*T48,2)</f>
        <v>0</v>
      </c>
      <c r="V48" s="30"/>
      <c r="W48" s="30"/>
      <c r="X48" s="30"/>
      <c r="Y48" s="30"/>
      <c r="Z48" s="30"/>
      <c r="AA48" s="30"/>
      <c r="AB48" s="30"/>
      <c r="AC48" s="30"/>
      <c r="AD48" s="30"/>
      <c r="AE48" s="30" t="s">
        <v>57</v>
      </c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</row>
    <row r="49" spans="1:60" outlineLevel="1" x14ac:dyDescent="0.25">
      <c r="A49" s="31">
        <v>38</v>
      </c>
      <c r="B49" s="37" t="s">
        <v>131</v>
      </c>
      <c r="C49" s="80" t="s">
        <v>132</v>
      </c>
      <c r="D49" s="39" t="s">
        <v>117</v>
      </c>
      <c r="E49" s="45">
        <v>100</v>
      </c>
      <c r="F49" s="47"/>
      <c r="G49" s="48">
        <f>ROUND(E49*F49,2)</f>
        <v>0</v>
      </c>
      <c r="H49" s="47"/>
      <c r="I49" s="48">
        <f>ROUND(E49*H49,2)</f>
        <v>0</v>
      </c>
      <c r="J49" s="47"/>
      <c r="K49" s="48">
        <f>ROUND(E49*J49,2)</f>
        <v>0</v>
      </c>
      <c r="L49" s="48">
        <v>0</v>
      </c>
      <c r="M49" s="48">
        <f>G49*(1+L49/100)</f>
        <v>0</v>
      </c>
      <c r="N49" s="40">
        <v>0</v>
      </c>
      <c r="O49" s="40">
        <f>ROUND(E49*N49,5)</f>
        <v>0</v>
      </c>
      <c r="P49" s="40">
        <v>0</v>
      </c>
      <c r="Q49" s="40">
        <f>ROUND(E49*P49,5)</f>
        <v>0</v>
      </c>
      <c r="R49" s="40"/>
      <c r="S49" s="40"/>
      <c r="T49" s="41">
        <v>0</v>
      </c>
      <c r="U49" s="40">
        <f>ROUND(E49*T49,2)</f>
        <v>0</v>
      </c>
      <c r="V49" s="30"/>
      <c r="W49" s="30"/>
      <c r="X49" s="30"/>
      <c r="Y49" s="30"/>
      <c r="Z49" s="30"/>
      <c r="AA49" s="30"/>
      <c r="AB49" s="30"/>
      <c r="AC49" s="30"/>
      <c r="AD49" s="30"/>
      <c r="AE49" s="30" t="s">
        <v>57</v>
      </c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</row>
    <row r="50" spans="1:60" outlineLevel="1" x14ac:dyDescent="0.25">
      <c r="A50" s="31">
        <v>39</v>
      </c>
      <c r="B50" s="37" t="s">
        <v>133</v>
      </c>
      <c r="C50" s="80" t="s">
        <v>134</v>
      </c>
      <c r="D50" s="39" t="s">
        <v>117</v>
      </c>
      <c r="E50" s="45">
        <v>12</v>
      </c>
      <c r="F50" s="47"/>
      <c r="G50" s="48">
        <f>ROUND(E50*F50,2)</f>
        <v>0</v>
      </c>
      <c r="H50" s="47"/>
      <c r="I50" s="48">
        <f>ROUND(E50*H50,2)</f>
        <v>0</v>
      </c>
      <c r="J50" s="47"/>
      <c r="K50" s="48">
        <f>ROUND(E50*J50,2)</f>
        <v>0</v>
      </c>
      <c r="L50" s="48">
        <v>0</v>
      </c>
      <c r="M50" s="48">
        <f>G50*(1+L50/100)</f>
        <v>0</v>
      </c>
      <c r="N50" s="40">
        <v>0</v>
      </c>
      <c r="O50" s="40">
        <f>ROUND(E50*N50,5)</f>
        <v>0</v>
      </c>
      <c r="P50" s="40">
        <v>0</v>
      </c>
      <c r="Q50" s="40">
        <f>ROUND(E50*P50,5)</f>
        <v>0</v>
      </c>
      <c r="R50" s="40"/>
      <c r="S50" s="40"/>
      <c r="T50" s="41">
        <v>0</v>
      </c>
      <c r="U50" s="40">
        <f>ROUND(E50*T50,2)</f>
        <v>0</v>
      </c>
      <c r="V50" s="30"/>
      <c r="W50" s="30"/>
      <c r="X50" s="30"/>
      <c r="Y50" s="30"/>
      <c r="Z50" s="30"/>
      <c r="AA50" s="30"/>
      <c r="AB50" s="30"/>
      <c r="AC50" s="30"/>
      <c r="AD50" s="30"/>
      <c r="AE50" s="30" t="s">
        <v>57</v>
      </c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</row>
    <row r="51" spans="1:60" outlineLevel="1" x14ac:dyDescent="0.25">
      <c r="A51" s="31">
        <v>40</v>
      </c>
      <c r="B51" s="37" t="s">
        <v>135</v>
      </c>
      <c r="C51" s="80" t="s">
        <v>136</v>
      </c>
      <c r="D51" s="39" t="s">
        <v>117</v>
      </c>
      <c r="E51" s="45">
        <v>350</v>
      </c>
      <c r="F51" s="47"/>
      <c r="G51" s="48">
        <f>ROUND(E51*F51,2)</f>
        <v>0</v>
      </c>
      <c r="H51" s="47"/>
      <c r="I51" s="48">
        <f>ROUND(E51*H51,2)</f>
        <v>0</v>
      </c>
      <c r="J51" s="47"/>
      <c r="K51" s="48">
        <f>ROUND(E51*J51,2)</f>
        <v>0</v>
      </c>
      <c r="L51" s="48">
        <v>0</v>
      </c>
      <c r="M51" s="48">
        <f>G51*(1+L51/100)</f>
        <v>0</v>
      </c>
      <c r="N51" s="40">
        <v>0</v>
      </c>
      <c r="O51" s="40">
        <f>ROUND(E51*N51,5)</f>
        <v>0</v>
      </c>
      <c r="P51" s="40">
        <v>0</v>
      </c>
      <c r="Q51" s="40">
        <f>ROUND(E51*P51,5)</f>
        <v>0</v>
      </c>
      <c r="R51" s="40"/>
      <c r="S51" s="40"/>
      <c r="T51" s="41">
        <v>0</v>
      </c>
      <c r="U51" s="40">
        <f>ROUND(E51*T51,2)</f>
        <v>0</v>
      </c>
      <c r="V51" s="30"/>
      <c r="W51" s="30"/>
      <c r="X51" s="30"/>
      <c r="Y51" s="30"/>
      <c r="Z51" s="30"/>
      <c r="AA51" s="30"/>
      <c r="AB51" s="30"/>
      <c r="AC51" s="30"/>
      <c r="AD51" s="30"/>
      <c r="AE51" s="30" t="s">
        <v>57</v>
      </c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</row>
    <row r="52" spans="1:60" outlineLevel="1" x14ac:dyDescent="0.25">
      <c r="A52" s="31">
        <v>41</v>
      </c>
      <c r="B52" s="37" t="s">
        <v>137</v>
      </c>
      <c r="C52" s="80" t="s">
        <v>138</v>
      </c>
      <c r="D52" s="39" t="s">
        <v>117</v>
      </c>
      <c r="E52" s="45">
        <v>100</v>
      </c>
      <c r="F52" s="47"/>
      <c r="G52" s="48">
        <f>ROUND(E52*F52,2)</f>
        <v>0</v>
      </c>
      <c r="H52" s="47"/>
      <c r="I52" s="48">
        <f>ROUND(E52*H52,2)</f>
        <v>0</v>
      </c>
      <c r="J52" s="47"/>
      <c r="K52" s="48">
        <f>ROUND(E52*J52,2)</f>
        <v>0</v>
      </c>
      <c r="L52" s="48">
        <v>0</v>
      </c>
      <c r="M52" s="48">
        <f>G52*(1+L52/100)</f>
        <v>0</v>
      </c>
      <c r="N52" s="40">
        <v>0</v>
      </c>
      <c r="O52" s="40">
        <f>ROUND(E52*N52,5)</f>
        <v>0</v>
      </c>
      <c r="P52" s="40">
        <v>0</v>
      </c>
      <c r="Q52" s="40">
        <f>ROUND(E52*P52,5)</f>
        <v>0</v>
      </c>
      <c r="R52" s="40"/>
      <c r="S52" s="40"/>
      <c r="T52" s="41">
        <v>0</v>
      </c>
      <c r="U52" s="40">
        <f>ROUND(E52*T52,2)</f>
        <v>0</v>
      </c>
      <c r="V52" s="30"/>
      <c r="W52" s="30"/>
      <c r="X52" s="30"/>
      <c r="Y52" s="30"/>
      <c r="Z52" s="30"/>
      <c r="AA52" s="30"/>
      <c r="AB52" s="30"/>
      <c r="AC52" s="30"/>
      <c r="AD52" s="30"/>
      <c r="AE52" s="30" t="s">
        <v>57</v>
      </c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</row>
    <row r="53" spans="1:60" outlineLevel="1" x14ac:dyDescent="0.25">
      <c r="A53" s="31">
        <v>42</v>
      </c>
      <c r="B53" s="37" t="s">
        <v>139</v>
      </c>
      <c r="C53" s="80" t="s">
        <v>140</v>
      </c>
      <c r="D53" s="39" t="s">
        <v>130</v>
      </c>
      <c r="E53" s="45">
        <v>1</v>
      </c>
      <c r="F53" s="47"/>
      <c r="G53" s="48">
        <f>ROUND(E53*F53,2)</f>
        <v>0</v>
      </c>
      <c r="H53" s="47"/>
      <c r="I53" s="48">
        <f>ROUND(E53*H53,2)</f>
        <v>0</v>
      </c>
      <c r="J53" s="47"/>
      <c r="K53" s="48">
        <f>ROUND(E53*J53,2)</f>
        <v>0</v>
      </c>
      <c r="L53" s="48">
        <v>0</v>
      </c>
      <c r="M53" s="48">
        <f>G53*(1+L53/100)</f>
        <v>0</v>
      </c>
      <c r="N53" s="40">
        <v>0</v>
      </c>
      <c r="O53" s="40">
        <f>ROUND(E53*N53,5)</f>
        <v>0</v>
      </c>
      <c r="P53" s="40">
        <v>0</v>
      </c>
      <c r="Q53" s="40">
        <f>ROUND(E53*P53,5)</f>
        <v>0</v>
      </c>
      <c r="R53" s="40"/>
      <c r="S53" s="40"/>
      <c r="T53" s="41">
        <v>0</v>
      </c>
      <c r="U53" s="40">
        <f>ROUND(E53*T53,2)</f>
        <v>0</v>
      </c>
      <c r="V53" s="30"/>
      <c r="W53" s="30"/>
      <c r="X53" s="30"/>
      <c r="Y53" s="30"/>
      <c r="Z53" s="30"/>
      <c r="AA53" s="30"/>
      <c r="AB53" s="30"/>
      <c r="AC53" s="30"/>
      <c r="AD53" s="30"/>
      <c r="AE53" s="30" t="s">
        <v>57</v>
      </c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</row>
    <row r="54" spans="1:60" x14ac:dyDescent="0.25">
      <c r="A54" s="32" t="s">
        <v>52</v>
      </c>
      <c r="B54" s="38" t="s">
        <v>17</v>
      </c>
      <c r="C54" s="81" t="s">
        <v>18</v>
      </c>
      <c r="D54" s="42"/>
      <c r="E54" s="46"/>
      <c r="F54" s="49"/>
      <c r="G54" s="49">
        <f>SUMIF(AE55:AE61,"&lt;&gt;NOR",G55:G61)</f>
        <v>0</v>
      </c>
      <c r="H54" s="49"/>
      <c r="I54" s="49">
        <f>SUM(I55:I61)</f>
        <v>0</v>
      </c>
      <c r="J54" s="49"/>
      <c r="K54" s="49">
        <f>SUM(K55:K61)</f>
        <v>0</v>
      </c>
      <c r="L54" s="49"/>
      <c r="M54" s="49">
        <f>SUM(M55:M61)</f>
        <v>0</v>
      </c>
      <c r="N54" s="43"/>
      <c r="O54" s="43">
        <f>SUM(O55:O61)</f>
        <v>0</v>
      </c>
      <c r="P54" s="43"/>
      <c r="Q54" s="43">
        <f>SUM(Q55:Q61)</f>
        <v>0</v>
      </c>
      <c r="R54" s="43"/>
      <c r="S54" s="43"/>
      <c r="T54" s="44"/>
      <c r="U54" s="43">
        <f>SUM(U55:U61)</f>
        <v>0</v>
      </c>
      <c r="AE54" t="s">
        <v>53</v>
      </c>
    </row>
    <row r="55" spans="1:60" outlineLevel="1" x14ac:dyDescent="0.25">
      <c r="A55" s="31">
        <v>43</v>
      </c>
      <c r="B55" s="37" t="s">
        <v>141</v>
      </c>
      <c r="C55" s="80" t="s">
        <v>142</v>
      </c>
      <c r="D55" s="39" t="s">
        <v>117</v>
      </c>
      <c r="E55" s="45">
        <v>1670</v>
      </c>
      <c r="F55" s="47"/>
      <c r="G55" s="48">
        <f>ROUND(E55*F55,2)</f>
        <v>0</v>
      </c>
      <c r="H55" s="47"/>
      <c r="I55" s="48">
        <f>ROUND(E55*H55,2)</f>
        <v>0</v>
      </c>
      <c r="J55" s="47"/>
      <c r="K55" s="48">
        <f>ROUND(E55*J55,2)</f>
        <v>0</v>
      </c>
      <c r="L55" s="48">
        <v>0</v>
      </c>
      <c r="M55" s="48">
        <f>G55*(1+L55/100)</f>
        <v>0</v>
      </c>
      <c r="N55" s="40">
        <v>0</v>
      </c>
      <c r="O55" s="40">
        <f>ROUND(E55*N55,5)</f>
        <v>0</v>
      </c>
      <c r="P55" s="40">
        <v>0</v>
      </c>
      <c r="Q55" s="40">
        <f>ROUND(E55*P55,5)</f>
        <v>0</v>
      </c>
      <c r="R55" s="40"/>
      <c r="S55" s="40"/>
      <c r="T55" s="41">
        <v>0</v>
      </c>
      <c r="U55" s="40">
        <f>ROUND(E55*T55,2)</f>
        <v>0</v>
      </c>
      <c r="V55" s="30"/>
      <c r="W55" s="30"/>
      <c r="X55" s="30"/>
      <c r="Y55" s="30"/>
      <c r="Z55" s="30"/>
      <c r="AA55" s="30"/>
      <c r="AB55" s="30"/>
      <c r="AC55" s="30"/>
      <c r="AD55" s="30"/>
      <c r="AE55" s="30" t="s">
        <v>143</v>
      </c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</row>
    <row r="56" spans="1:60" outlineLevel="1" x14ac:dyDescent="0.25">
      <c r="A56" s="31">
        <v>44</v>
      </c>
      <c r="B56" s="37" t="s">
        <v>144</v>
      </c>
      <c r="C56" s="80" t="s">
        <v>145</v>
      </c>
      <c r="D56" s="39" t="s">
        <v>56</v>
      </c>
      <c r="E56" s="45">
        <v>33</v>
      </c>
      <c r="F56" s="47"/>
      <c r="G56" s="48">
        <f>ROUND(E56*F56,2)</f>
        <v>0</v>
      </c>
      <c r="H56" s="47"/>
      <c r="I56" s="48">
        <f>ROUND(E56*H56,2)</f>
        <v>0</v>
      </c>
      <c r="J56" s="47"/>
      <c r="K56" s="48">
        <f>ROUND(E56*J56,2)</f>
        <v>0</v>
      </c>
      <c r="L56" s="48">
        <v>0</v>
      </c>
      <c r="M56" s="48">
        <f>G56*(1+L56/100)</f>
        <v>0</v>
      </c>
      <c r="N56" s="40">
        <v>0</v>
      </c>
      <c r="O56" s="40">
        <f>ROUND(E56*N56,5)</f>
        <v>0</v>
      </c>
      <c r="P56" s="40">
        <v>0</v>
      </c>
      <c r="Q56" s="40">
        <f>ROUND(E56*P56,5)</f>
        <v>0</v>
      </c>
      <c r="R56" s="40"/>
      <c r="S56" s="40"/>
      <c r="T56" s="41">
        <v>0</v>
      </c>
      <c r="U56" s="40">
        <f>ROUND(E56*T56,2)</f>
        <v>0</v>
      </c>
      <c r="V56" s="30"/>
      <c r="W56" s="30"/>
      <c r="X56" s="30"/>
      <c r="Y56" s="30"/>
      <c r="Z56" s="30"/>
      <c r="AA56" s="30"/>
      <c r="AB56" s="30"/>
      <c r="AC56" s="30"/>
      <c r="AD56" s="30"/>
      <c r="AE56" s="30" t="s">
        <v>143</v>
      </c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</row>
    <row r="57" spans="1:60" outlineLevel="1" x14ac:dyDescent="0.25">
      <c r="A57" s="31">
        <v>45</v>
      </c>
      <c r="B57" s="37" t="s">
        <v>146</v>
      </c>
      <c r="C57" s="80" t="s">
        <v>147</v>
      </c>
      <c r="D57" s="39" t="s">
        <v>56</v>
      </c>
      <c r="E57" s="45">
        <v>33</v>
      </c>
      <c r="F57" s="47"/>
      <c r="G57" s="48">
        <f>ROUND(E57*F57,2)</f>
        <v>0</v>
      </c>
      <c r="H57" s="47"/>
      <c r="I57" s="48">
        <f>ROUND(E57*H57,2)</f>
        <v>0</v>
      </c>
      <c r="J57" s="47"/>
      <c r="K57" s="48">
        <f>ROUND(E57*J57,2)</f>
        <v>0</v>
      </c>
      <c r="L57" s="48">
        <v>0</v>
      </c>
      <c r="M57" s="48">
        <f>G57*(1+L57/100)</f>
        <v>0</v>
      </c>
      <c r="N57" s="40">
        <v>0</v>
      </c>
      <c r="O57" s="40">
        <f>ROUND(E57*N57,5)</f>
        <v>0</v>
      </c>
      <c r="P57" s="40">
        <v>0</v>
      </c>
      <c r="Q57" s="40">
        <f>ROUND(E57*P57,5)</f>
        <v>0</v>
      </c>
      <c r="R57" s="40"/>
      <c r="S57" s="40"/>
      <c r="T57" s="41">
        <v>0</v>
      </c>
      <c r="U57" s="40">
        <f>ROUND(E57*T57,2)</f>
        <v>0</v>
      </c>
      <c r="V57" s="30"/>
      <c r="W57" s="30"/>
      <c r="X57" s="30"/>
      <c r="Y57" s="30"/>
      <c r="Z57" s="30"/>
      <c r="AA57" s="30"/>
      <c r="AB57" s="30"/>
      <c r="AC57" s="30"/>
      <c r="AD57" s="30"/>
      <c r="AE57" s="30" t="s">
        <v>143</v>
      </c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</row>
    <row r="58" spans="1:60" outlineLevel="1" x14ac:dyDescent="0.25">
      <c r="A58" s="31">
        <v>46</v>
      </c>
      <c r="B58" s="37" t="s">
        <v>148</v>
      </c>
      <c r="C58" s="80" t="s">
        <v>149</v>
      </c>
      <c r="D58" s="39" t="s">
        <v>117</v>
      </c>
      <c r="E58" s="45">
        <v>100</v>
      </c>
      <c r="F58" s="47"/>
      <c r="G58" s="48">
        <f>ROUND(E58*F58,2)</f>
        <v>0</v>
      </c>
      <c r="H58" s="47"/>
      <c r="I58" s="48">
        <f>ROUND(E58*H58,2)</f>
        <v>0</v>
      </c>
      <c r="J58" s="47"/>
      <c r="K58" s="48">
        <f>ROUND(E58*J58,2)</f>
        <v>0</v>
      </c>
      <c r="L58" s="48">
        <v>0</v>
      </c>
      <c r="M58" s="48">
        <f>G58*(1+L58/100)</f>
        <v>0</v>
      </c>
      <c r="N58" s="40">
        <v>0</v>
      </c>
      <c r="O58" s="40">
        <f>ROUND(E58*N58,5)</f>
        <v>0</v>
      </c>
      <c r="P58" s="40">
        <v>0</v>
      </c>
      <c r="Q58" s="40">
        <f>ROUND(E58*P58,5)</f>
        <v>0</v>
      </c>
      <c r="R58" s="40"/>
      <c r="S58" s="40"/>
      <c r="T58" s="41">
        <v>0</v>
      </c>
      <c r="U58" s="40">
        <f>ROUND(E58*T58,2)</f>
        <v>0</v>
      </c>
      <c r="V58" s="30"/>
      <c r="W58" s="30"/>
      <c r="X58" s="30"/>
      <c r="Y58" s="30"/>
      <c r="Z58" s="30"/>
      <c r="AA58" s="30"/>
      <c r="AB58" s="30"/>
      <c r="AC58" s="30"/>
      <c r="AD58" s="30"/>
      <c r="AE58" s="30" t="s">
        <v>143</v>
      </c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</row>
    <row r="59" spans="1:60" outlineLevel="1" x14ac:dyDescent="0.25">
      <c r="A59" s="31">
        <v>47</v>
      </c>
      <c r="B59" s="37" t="s">
        <v>150</v>
      </c>
      <c r="C59" s="80" t="s">
        <v>151</v>
      </c>
      <c r="D59" s="39" t="s">
        <v>117</v>
      </c>
      <c r="E59" s="45">
        <v>12</v>
      </c>
      <c r="F59" s="47"/>
      <c r="G59" s="48">
        <f>ROUND(E59*F59,2)</f>
        <v>0</v>
      </c>
      <c r="H59" s="47"/>
      <c r="I59" s="48">
        <f>ROUND(E59*H59,2)</f>
        <v>0</v>
      </c>
      <c r="J59" s="47"/>
      <c r="K59" s="48">
        <f>ROUND(E59*J59,2)</f>
        <v>0</v>
      </c>
      <c r="L59" s="48">
        <v>0</v>
      </c>
      <c r="M59" s="48">
        <f>G59*(1+L59/100)</f>
        <v>0</v>
      </c>
      <c r="N59" s="40">
        <v>0</v>
      </c>
      <c r="O59" s="40">
        <f>ROUND(E59*N59,5)</f>
        <v>0</v>
      </c>
      <c r="P59" s="40">
        <v>0</v>
      </c>
      <c r="Q59" s="40">
        <f>ROUND(E59*P59,5)</f>
        <v>0</v>
      </c>
      <c r="R59" s="40"/>
      <c r="S59" s="40"/>
      <c r="T59" s="41">
        <v>0</v>
      </c>
      <c r="U59" s="40">
        <f>ROUND(E59*T59,2)</f>
        <v>0</v>
      </c>
      <c r="V59" s="30"/>
      <c r="W59" s="30"/>
      <c r="X59" s="30"/>
      <c r="Y59" s="30"/>
      <c r="Z59" s="30"/>
      <c r="AA59" s="30"/>
      <c r="AB59" s="30"/>
      <c r="AC59" s="30"/>
      <c r="AD59" s="30"/>
      <c r="AE59" s="30" t="s">
        <v>143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</row>
    <row r="60" spans="1:60" outlineLevel="1" x14ac:dyDescent="0.25">
      <c r="A60" s="31">
        <v>48</v>
      </c>
      <c r="B60" s="37" t="s">
        <v>152</v>
      </c>
      <c r="C60" s="80" t="s">
        <v>153</v>
      </c>
      <c r="D60" s="39" t="s">
        <v>117</v>
      </c>
      <c r="E60" s="45">
        <v>350</v>
      </c>
      <c r="F60" s="47"/>
      <c r="G60" s="48">
        <f>ROUND(E60*F60,2)</f>
        <v>0</v>
      </c>
      <c r="H60" s="47"/>
      <c r="I60" s="48">
        <f>ROUND(E60*H60,2)</f>
        <v>0</v>
      </c>
      <c r="J60" s="47"/>
      <c r="K60" s="48">
        <f>ROUND(E60*J60,2)</f>
        <v>0</v>
      </c>
      <c r="L60" s="48">
        <v>0</v>
      </c>
      <c r="M60" s="48">
        <f>G60*(1+L60/100)</f>
        <v>0</v>
      </c>
      <c r="N60" s="40">
        <v>0</v>
      </c>
      <c r="O60" s="40">
        <f>ROUND(E60*N60,5)</f>
        <v>0</v>
      </c>
      <c r="P60" s="40">
        <v>0</v>
      </c>
      <c r="Q60" s="40">
        <f>ROUND(E60*P60,5)</f>
        <v>0</v>
      </c>
      <c r="R60" s="40"/>
      <c r="S60" s="40"/>
      <c r="T60" s="41">
        <v>0</v>
      </c>
      <c r="U60" s="40">
        <f>ROUND(E60*T60,2)</f>
        <v>0</v>
      </c>
      <c r="V60" s="30"/>
      <c r="W60" s="30"/>
      <c r="X60" s="30"/>
      <c r="Y60" s="30"/>
      <c r="Z60" s="30"/>
      <c r="AA60" s="30"/>
      <c r="AB60" s="30"/>
      <c r="AC60" s="30"/>
      <c r="AD60" s="30"/>
      <c r="AE60" s="30" t="s">
        <v>143</v>
      </c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</row>
    <row r="61" spans="1:60" outlineLevel="1" x14ac:dyDescent="0.25">
      <c r="A61" s="31">
        <v>49</v>
      </c>
      <c r="B61" s="37" t="s">
        <v>154</v>
      </c>
      <c r="C61" s="80" t="s">
        <v>155</v>
      </c>
      <c r="D61" s="39" t="s">
        <v>117</v>
      </c>
      <c r="E61" s="45">
        <v>100</v>
      </c>
      <c r="F61" s="47"/>
      <c r="G61" s="48">
        <f>ROUND(E61*F61,2)</f>
        <v>0</v>
      </c>
      <c r="H61" s="47"/>
      <c r="I61" s="48">
        <f>ROUND(E61*H61,2)</f>
        <v>0</v>
      </c>
      <c r="J61" s="47"/>
      <c r="K61" s="48">
        <f>ROUND(E61*J61,2)</f>
        <v>0</v>
      </c>
      <c r="L61" s="48">
        <v>0</v>
      </c>
      <c r="M61" s="48">
        <f>G61*(1+L61/100)</f>
        <v>0</v>
      </c>
      <c r="N61" s="40">
        <v>0</v>
      </c>
      <c r="O61" s="40">
        <f>ROUND(E61*N61,5)</f>
        <v>0</v>
      </c>
      <c r="P61" s="40">
        <v>0</v>
      </c>
      <c r="Q61" s="40">
        <f>ROUND(E61*P61,5)</f>
        <v>0</v>
      </c>
      <c r="R61" s="40"/>
      <c r="S61" s="40"/>
      <c r="T61" s="41">
        <v>0</v>
      </c>
      <c r="U61" s="40">
        <f>ROUND(E61*T61,2)</f>
        <v>0</v>
      </c>
      <c r="V61" s="30"/>
      <c r="W61" s="30"/>
      <c r="X61" s="30"/>
      <c r="Y61" s="30"/>
      <c r="Z61" s="30"/>
      <c r="AA61" s="30"/>
      <c r="AB61" s="30"/>
      <c r="AC61" s="30"/>
      <c r="AD61" s="30"/>
      <c r="AE61" s="30" t="s">
        <v>143</v>
      </c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</row>
    <row r="62" spans="1:60" x14ac:dyDescent="0.25">
      <c r="A62" s="32" t="s">
        <v>52</v>
      </c>
      <c r="B62" s="38" t="s">
        <v>19</v>
      </c>
      <c r="C62" s="81" t="s">
        <v>20</v>
      </c>
      <c r="D62" s="42"/>
      <c r="E62" s="46"/>
      <c r="F62" s="49"/>
      <c r="G62" s="49">
        <f>SUMIF(AE63:AE67,"&lt;&gt;NOR",G63:G67)</f>
        <v>0</v>
      </c>
      <c r="H62" s="49"/>
      <c r="I62" s="49">
        <f>SUM(I63:I67)</f>
        <v>0</v>
      </c>
      <c r="J62" s="49"/>
      <c r="K62" s="49">
        <f>SUM(K63:K67)</f>
        <v>0</v>
      </c>
      <c r="L62" s="49"/>
      <c r="M62" s="49">
        <f>SUM(M63:M67)</f>
        <v>0</v>
      </c>
      <c r="N62" s="43"/>
      <c r="O62" s="43">
        <f>SUM(O63:O67)</f>
        <v>0</v>
      </c>
      <c r="P62" s="43"/>
      <c r="Q62" s="43">
        <f>SUM(Q63:Q67)</f>
        <v>0</v>
      </c>
      <c r="R62" s="43"/>
      <c r="S62" s="43"/>
      <c r="T62" s="44"/>
      <c r="U62" s="43">
        <f>SUM(U63:U67)</f>
        <v>0</v>
      </c>
      <c r="AE62" t="s">
        <v>53</v>
      </c>
    </row>
    <row r="63" spans="1:60" outlineLevel="1" x14ac:dyDescent="0.25">
      <c r="A63" s="31">
        <v>50</v>
      </c>
      <c r="B63" s="37" t="s">
        <v>156</v>
      </c>
      <c r="C63" s="80" t="s">
        <v>157</v>
      </c>
      <c r="D63" s="39" t="s">
        <v>158</v>
      </c>
      <c r="E63" s="45">
        <v>5</v>
      </c>
      <c r="F63" s="47"/>
      <c r="G63" s="48">
        <f>ROUND(E63*F63,2)</f>
        <v>0</v>
      </c>
      <c r="H63" s="47"/>
      <c r="I63" s="48">
        <f>ROUND(E63*H63,2)</f>
        <v>0</v>
      </c>
      <c r="J63" s="47"/>
      <c r="K63" s="48">
        <f>ROUND(E63*J63,2)</f>
        <v>0</v>
      </c>
      <c r="L63" s="48">
        <v>0</v>
      </c>
      <c r="M63" s="48">
        <f>G63*(1+L63/100)</f>
        <v>0</v>
      </c>
      <c r="N63" s="40">
        <v>0</v>
      </c>
      <c r="O63" s="40">
        <f>ROUND(E63*N63,5)</f>
        <v>0</v>
      </c>
      <c r="P63" s="40">
        <v>0</v>
      </c>
      <c r="Q63" s="40">
        <f>ROUND(E63*P63,5)</f>
        <v>0</v>
      </c>
      <c r="R63" s="40"/>
      <c r="S63" s="40"/>
      <c r="T63" s="41">
        <v>0</v>
      </c>
      <c r="U63" s="40">
        <f>ROUND(E63*T63,2)</f>
        <v>0</v>
      </c>
      <c r="V63" s="30"/>
      <c r="W63" s="30"/>
      <c r="X63" s="30"/>
      <c r="Y63" s="30"/>
      <c r="Z63" s="30"/>
      <c r="AA63" s="30"/>
      <c r="AB63" s="30"/>
      <c r="AC63" s="30"/>
      <c r="AD63" s="30"/>
      <c r="AE63" s="30" t="s">
        <v>143</v>
      </c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</row>
    <row r="64" spans="1:60" outlineLevel="1" x14ac:dyDescent="0.25">
      <c r="A64" s="31">
        <v>51</v>
      </c>
      <c r="B64" s="37" t="s">
        <v>159</v>
      </c>
      <c r="C64" s="80" t="s">
        <v>160</v>
      </c>
      <c r="D64" s="39" t="s">
        <v>158</v>
      </c>
      <c r="E64" s="45">
        <v>5</v>
      </c>
      <c r="F64" s="47"/>
      <c r="G64" s="48">
        <f>ROUND(E64*F64,2)</f>
        <v>0</v>
      </c>
      <c r="H64" s="47"/>
      <c r="I64" s="48">
        <f>ROUND(E64*H64,2)</f>
        <v>0</v>
      </c>
      <c r="J64" s="47"/>
      <c r="K64" s="48">
        <f>ROUND(E64*J64,2)</f>
        <v>0</v>
      </c>
      <c r="L64" s="48">
        <v>0</v>
      </c>
      <c r="M64" s="48">
        <f>G64*(1+L64/100)</f>
        <v>0</v>
      </c>
      <c r="N64" s="40">
        <v>0</v>
      </c>
      <c r="O64" s="40">
        <f>ROUND(E64*N64,5)</f>
        <v>0</v>
      </c>
      <c r="P64" s="40">
        <v>0</v>
      </c>
      <c r="Q64" s="40">
        <f>ROUND(E64*P64,5)</f>
        <v>0</v>
      </c>
      <c r="R64" s="40"/>
      <c r="S64" s="40"/>
      <c r="T64" s="41">
        <v>0</v>
      </c>
      <c r="U64" s="40">
        <f>ROUND(E64*T64,2)</f>
        <v>0</v>
      </c>
      <c r="V64" s="30"/>
      <c r="W64" s="30"/>
      <c r="X64" s="30"/>
      <c r="Y64" s="30"/>
      <c r="Z64" s="30"/>
      <c r="AA64" s="30"/>
      <c r="AB64" s="30"/>
      <c r="AC64" s="30"/>
      <c r="AD64" s="30"/>
      <c r="AE64" s="30" t="s">
        <v>143</v>
      </c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</row>
    <row r="65" spans="1:60" outlineLevel="1" x14ac:dyDescent="0.25">
      <c r="A65" s="31">
        <v>52</v>
      </c>
      <c r="B65" s="37" t="s">
        <v>161</v>
      </c>
      <c r="C65" s="80" t="s">
        <v>162</v>
      </c>
      <c r="D65" s="39" t="s">
        <v>56</v>
      </c>
      <c r="E65" s="45">
        <v>1</v>
      </c>
      <c r="F65" s="47"/>
      <c r="G65" s="48">
        <f>ROUND(E65*F65,2)</f>
        <v>0</v>
      </c>
      <c r="H65" s="47"/>
      <c r="I65" s="48">
        <f>ROUND(E65*H65,2)</f>
        <v>0</v>
      </c>
      <c r="J65" s="47"/>
      <c r="K65" s="48">
        <f>ROUND(E65*J65,2)</f>
        <v>0</v>
      </c>
      <c r="L65" s="48">
        <v>0</v>
      </c>
      <c r="M65" s="48">
        <f>G65*(1+L65/100)</f>
        <v>0</v>
      </c>
      <c r="N65" s="40">
        <v>0</v>
      </c>
      <c r="O65" s="40">
        <f>ROUND(E65*N65,5)</f>
        <v>0</v>
      </c>
      <c r="P65" s="40">
        <v>0</v>
      </c>
      <c r="Q65" s="40">
        <f>ROUND(E65*P65,5)</f>
        <v>0</v>
      </c>
      <c r="R65" s="40"/>
      <c r="S65" s="40"/>
      <c r="T65" s="41">
        <v>0</v>
      </c>
      <c r="U65" s="40">
        <f>ROUND(E65*T65,2)</f>
        <v>0</v>
      </c>
      <c r="V65" s="30"/>
      <c r="W65" s="30"/>
      <c r="X65" s="30"/>
      <c r="Y65" s="30"/>
      <c r="Z65" s="30"/>
      <c r="AA65" s="30"/>
      <c r="AB65" s="30"/>
      <c r="AC65" s="30"/>
      <c r="AD65" s="30"/>
      <c r="AE65" s="30" t="s">
        <v>143</v>
      </c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</row>
    <row r="66" spans="1:60" outlineLevel="1" x14ac:dyDescent="0.25">
      <c r="A66" s="31">
        <v>53</v>
      </c>
      <c r="B66" s="37" t="s">
        <v>163</v>
      </c>
      <c r="C66" s="80" t="s">
        <v>164</v>
      </c>
      <c r="D66" s="39" t="s">
        <v>158</v>
      </c>
      <c r="E66" s="45">
        <v>5</v>
      </c>
      <c r="F66" s="47"/>
      <c r="G66" s="48">
        <f>ROUND(E66*F66,2)</f>
        <v>0</v>
      </c>
      <c r="H66" s="47"/>
      <c r="I66" s="48">
        <f>ROUND(E66*H66,2)</f>
        <v>0</v>
      </c>
      <c r="J66" s="47"/>
      <c r="K66" s="48">
        <f>ROUND(E66*J66,2)</f>
        <v>0</v>
      </c>
      <c r="L66" s="48">
        <v>0</v>
      </c>
      <c r="M66" s="48">
        <f>G66*(1+L66/100)</f>
        <v>0</v>
      </c>
      <c r="N66" s="40">
        <v>0</v>
      </c>
      <c r="O66" s="40">
        <f>ROUND(E66*N66,5)</f>
        <v>0</v>
      </c>
      <c r="P66" s="40">
        <v>0</v>
      </c>
      <c r="Q66" s="40">
        <f>ROUND(E66*P66,5)</f>
        <v>0</v>
      </c>
      <c r="R66" s="40"/>
      <c r="S66" s="40"/>
      <c r="T66" s="41">
        <v>0</v>
      </c>
      <c r="U66" s="40">
        <f>ROUND(E66*T66,2)</f>
        <v>0</v>
      </c>
      <c r="V66" s="30"/>
      <c r="W66" s="30"/>
      <c r="X66" s="30"/>
      <c r="Y66" s="30"/>
      <c r="Z66" s="30"/>
      <c r="AA66" s="30"/>
      <c r="AB66" s="30"/>
      <c r="AC66" s="30"/>
      <c r="AD66" s="30"/>
      <c r="AE66" s="30" t="s">
        <v>143</v>
      </c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</row>
    <row r="67" spans="1:60" outlineLevel="1" x14ac:dyDescent="0.25">
      <c r="A67" s="31">
        <v>54</v>
      </c>
      <c r="B67" s="37" t="s">
        <v>165</v>
      </c>
      <c r="C67" s="80" t="s">
        <v>166</v>
      </c>
      <c r="D67" s="39" t="s">
        <v>167</v>
      </c>
      <c r="E67" s="45">
        <v>45</v>
      </c>
      <c r="F67" s="47"/>
      <c r="G67" s="48">
        <f>ROUND(E67*F67,2)</f>
        <v>0</v>
      </c>
      <c r="H67" s="47"/>
      <c r="I67" s="48">
        <f>ROUND(E67*H67,2)</f>
        <v>0</v>
      </c>
      <c r="J67" s="47"/>
      <c r="K67" s="48">
        <f>ROUND(E67*J67,2)</f>
        <v>0</v>
      </c>
      <c r="L67" s="48">
        <v>0</v>
      </c>
      <c r="M67" s="48">
        <f>G67*(1+L67/100)</f>
        <v>0</v>
      </c>
      <c r="N67" s="40">
        <v>0</v>
      </c>
      <c r="O67" s="40">
        <f>ROUND(E67*N67,5)</f>
        <v>0</v>
      </c>
      <c r="P67" s="40">
        <v>0</v>
      </c>
      <c r="Q67" s="40">
        <f>ROUND(E67*P67,5)</f>
        <v>0</v>
      </c>
      <c r="R67" s="40"/>
      <c r="S67" s="40"/>
      <c r="T67" s="41">
        <v>0</v>
      </c>
      <c r="U67" s="40">
        <f>ROUND(E67*T67,2)</f>
        <v>0</v>
      </c>
      <c r="V67" s="30"/>
      <c r="W67" s="30"/>
      <c r="X67" s="30"/>
      <c r="Y67" s="30"/>
      <c r="Z67" s="30"/>
      <c r="AA67" s="30"/>
      <c r="AB67" s="30"/>
      <c r="AC67" s="30"/>
      <c r="AD67" s="30"/>
      <c r="AE67" s="30" t="s">
        <v>143</v>
      </c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</row>
    <row r="68" spans="1:60" x14ac:dyDescent="0.25">
      <c r="A68" s="32" t="s">
        <v>52</v>
      </c>
      <c r="B68" s="38" t="s">
        <v>21</v>
      </c>
      <c r="C68" s="81" t="s">
        <v>22</v>
      </c>
      <c r="D68" s="42"/>
      <c r="E68" s="46"/>
      <c r="F68" s="49"/>
      <c r="G68" s="49">
        <f>SUMIF(AE69:AE73,"&lt;&gt;NOR",G69:G73)</f>
        <v>0</v>
      </c>
      <c r="H68" s="49"/>
      <c r="I68" s="49">
        <f>SUM(I69:I73)</f>
        <v>0</v>
      </c>
      <c r="J68" s="49"/>
      <c r="K68" s="49">
        <f>SUM(K69:K73)</f>
        <v>0</v>
      </c>
      <c r="L68" s="49"/>
      <c r="M68" s="49">
        <f>SUM(M69:M73)</f>
        <v>0</v>
      </c>
      <c r="N68" s="43"/>
      <c r="O68" s="43">
        <f>SUM(O69:O73)</f>
        <v>0</v>
      </c>
      <c r="P68" s="43"/>
      <c r="Q68" s="43">
        <f>SUM(Q69:Q73)</f>
        <v>0</v>
      </c>
      <c r="R68" s="43"/>
      <c r="S68" s="43"/>
      <c r="T68" s="44"/>
      <c r="U68" s="43">
        <f>SUM(U69:U73)</f>
        <v>1600</v>
      </c>
      <c r="AE68" t="s">
        <v>53</v>
      </c>
    </row>
    <row r="69" spans="1:60" outlineLevel="1" x14ac:dyDescent="0.25">
      <c r="A69" s="31">
        <v>55</v>
      </c>
      <c r="B69" s="37" t="s">
        <v>168</v>
      </c>
      <c r="C69" s="80" t="s">
        <v>169</v>
      </c>
      <c r="D69" s="39" t="s">
        <v>170</v>
      </c>
      <c r="E69" s="45">
        <v>75</v>
      </c>
      <c r="F69" s="47"/>
      <c r="G69" s="48">
        <f>ROUND(E69*F69,2)</f>
        <v>0</v>
      </c>
      <c r="H69" s="47"/>
      <c r="I69" s="48">
        <f>ROUND(E69*H69,2)</f>
        <v>0</v>
      </c>
      <c r="J69" s="47"/>
      <c r="K69" s="48">
        <f>ROUND(E69*J69,2)</f>
        <v>0</v>
      </c>
      <c r="L69" s="48">
        <v>0</v>
      </c>
      <c r="M69" s="48">
        <f>G69*(1+L69/100)</f>
        <v>0</v>
      </c>
      <c r="N69" s="40">
        <v>0</v>
      </c>
      <c r="O69" s="40">
        <f>ROUND(E69*N69,5)</f>
        <v>0</v>
      </c>
      <c r="P69" s="40">
        <v>0</v>
      </c>
      <c r="Q69" s="40">
        <f>ROUND(E69*P69,5)</f>
        <v>0</v>
      </c>
      <c r="R69" s="40"/>
      <c r="S69" s="40"/>
      <c r="T69" s="41">
        <v>0</v>
      </c>
      <c r="U69" s="40">
        <f>ROUND(E69*T69,2)</f>
        <v>0</v>
      </c>
      <c r="V69" s="30"/>
      <c r="W69" s="30"/>
      <c r="X69" s="30"/>
      <c r="Y69" s="30"/>
      <c r="Z69" s="30"/>
      <c r="AA69" s="30"/>
      <c r="AB69" s="30"/>
      <c r="AC69" s="30"/>
      <c r="AD69" s="30"/>
      <c r="AE69" s="30" t="s">
        <v>143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</row>
    <row r="70" spans="1:60" outlineLevel="1" x14ac:dyDescent="0.25">
      <c r="A70" s="31">
        <v>56</v>
      </c>
      <c r="B70" s="37" t="s">
        <v>171</v>
      </c>
      <c r="C70" s="80" t="s">
        <v>172</v>
      </c>
      <c r="D70" s="39" t="s">
        <v>170</v>
      </c>
      <c r="E70" s="45">
        <v>75</v>
      </c>
      <c r="F70" s="47"/>
      <c r="G70" s="48">
        <f>ROUND(E70*F70,2)</f>
        <v>0</v>
      </c>
      <c r="H70" s="47"/>
      <c r="I70" s="48">
        <f>ROUND(E70*H70,2)</f>
        <v>0</v>
      </c>
      <c r="J70" s="47"/>
      <c r="K70" s="48">
        <f>ROUND(E70*J70,2)</f>
        <v>0</v>
      </c>
      <c r="L70" s="48">
        <v>0</v>
      </c>
      <c r="M70" s="48">
        <f>G70*(1+L70/100)</f>
        <v>0</v>
      </c>
      <c r="N70" s="40">
        <v>0</v>
      </c>
      <c r="O70" s="40">
        <f>ROUND(E70*N70,5)</f>
        <v>0</v>
      </c>
      <c r="P70" s="40">
        <v>0</v>
      </c>
      <c r="Q70" s="40">
        <f>ROUND(E70*P70,5)</f>
        <v>0</v>
      </c>
      <c r="R70" s="40"/>
      <c r="S70" s="40"/>
      <c r="T70" s="41">
        <v>0</v>
      </c>
      <c r="U70" s="40">
        <f>ROUND(E70*T70,2)</f>
        <v>0</v>
      </c>
      <c r="V70" s="30"/>
      <c r="W70" s="30"/>
      <c r="X70" s="30"/>
      <c r="Y70" s="30"/>
      <c r="Z70" s="30"/>
      <c r="AA70" s="30"/>
      <c r="AB70" s="30"/>
      <c r="AC70" s="30"/>
      <c r="AD70" s="30"/>
      <c r="AE70" s="30" t="s">
        <v>143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</row>
    <row r="71" spans="1:60" outlineLevel="1" x14ac:dyDescent="0.25">
      <c r="A71" s="31">
        <v>57</v>
      </c>
      <c r="B71" s="37" t="s">
        <v>173</v>
      </c>
      <c r="C71" s="80" t="s">
        <v>174</v>
      </c>
      <c r="D71" s="39" t="s">
        <v>175</v>
      </c>
      <c r="E71" s="45">
        <v>75</v>
      </c>
      <c r="F71" s="47"/>
      <c r="G71" s="48">
        <f>ROUND(E71*F71,2)</f>
        <v>0</v>
      </c>
      <c r="H71" s="47"/>
      <c r="I71" s="48">
        <f>ROUND(E71*H71,2)</f>
        <v>0</v>
      </c>
      <c r="J71" s="47"/>
      <c r="K71" s="48">
        <f>ROUND(E71*J71,2)</f>
        <v>0</v>
      </c>
      <c r="L71" s="48">
        <v>0</v>
      </c>
      <c r="M71" s="48">
        <f>G71*(1+L71/100)</f>
        <v>0</v>
      </c>
      <c r="N71" s="40">
        <v>0</v>
      </c>
      <c r="O71" s="40">
        <f>ROUND(E71*N71,5)</f>
        <v>0</v>
      </c>
      <c r="P71" s="40">
        <v>0</v>
      </c>
      <c r="Q71" s="40">
        <f>ROUND(E71*P71,5)</f>
        <v>0</v>
      </c>
      <c r="R71" s="40"/>
      <c r="S71" s="40"/>
      <c r="T71" s="41">
        <v>0</v>
      </c>
      <c r="U71" s="40">
        <f>ROUND(E71*T71,2)</f>
        <v>0</v>
      </c>
      <c r="V71" s="30"/>
      <c r="W71" s="30"/>
      <c r="X71" s="30"/>
      <c r="Y71" s="30"/>
      <c r="Z71" s="30"/>
      <c r="AA71" s="30"/>
      <c r="AB71" s="30"/>
      <c r="AC71" s="30"/>
      <c r="AD71" s="30"/>
      <c r="AE71" s="30" t="s">
        <v>143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</row>
    <row r="72" spans="1:60" outlineLevel="1" x14ac:dyDescent="0.25">
      <c r="A72" s="31">
        <v>58</v>
      </c>
      <c r="B72" s="37" t="s">
        <v>64</v>
      </c>
      <c r="C72" s="80" t="s">
        <v>176</v>
      </c>
      <c r="D72" s="39" t="s">
        <v>175</v>
      </c>
      <c r="E72" s="45">
        <v>20</v>
      </c>
      <c r="F72" s="47"/>
      <c r="G72" s="48">
        <f>ROUND(E72*F72,2)</f>
        <v>0</v>
      </c>
      <c r="H72" s="47"/>
      <c r="I72" s="48">
        <f>ROUND(E72*H72,2)</f>
        <v>0</v>
      </c>
      <c r="J72" s="47"/>
      <c r="K72" s="48">
        <f>ROUND(E72*J72,2)</f>
        <v>0</v>
      </c>
      <c r="L72" s="48">
        <v>0</v>
      </c>
      <c r="M72" s="48">
        <f>G72*(1+L72/100)</f>
        <v>0</v>
      </c>
      <c r="N72" s="40">
        <v>0</v>
      </c>
      <c r="O72" s="40">
        <f>ROUND(E72*N72,5)</f>
        <v>0</v>
      </c>
      <c r="P72" s="40">
        <v>0</v>
      </c>
      <c r="Q72" s="40">
        <f>ROUND(E72*P72,5)</f>
        <v>0</v>
      </c>
      <c r="R72" s="40"/>
      <c r="S72" s="40"/>
      <c r="T72" s="41">
        <v>80</v>
      </c>
      <c r="U72" s="40">
        <f>ROUND(E72*T72,2)</f>
        <v>1600</v>
      </c>
      <c r="V72" s="30"/>
      <c r="W72" s="30"/>
      <c r="X72" s="30"/>
      <c r="Y72" s="30"/>
      <c r="Z72" s="30"/>
      <c r="AA72" s="30"/>
      <c r="AB72" s="30"/>
      <c r="AC72" s="30"/>
      <c r="AD72" s="30"/>
      <c r="AE72" s="30" t="s">
        <v>143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</row>
    <row r="73" spans="1:60" outlineLevel="1" x14ac:dyDescent="0.25">
      <c r="A73" s="31">
        <v>59</v>
      </c>
      <c r="B73" s="37" t="s">
        <v>177</v>
      </c>
      <c r="C73" s="80" t="s">
        <v>178</v>
      </c>
      <c r="D73" s="39" t="s">
        <v>179</v>
      </c>
      <c r="E73" s="45">
        <v>1</v>
      </c>
      <c r="F73" s="47"/>
      <c r="G73" s="48">
        <f>ROUND(E73*F73,2)</f>
        <v>0</v>
      </c>
      <c r="H73" s="47"/>
      <c r="I73" s="48">
        <f>ROUND(E73*H73,2)</f>
        <v>0</v>
      </c>
      <c r="J73" s="47"/>
      <c r="K73" s="48">
        <f>ROUND(E73*J73,2)</f>
        <v>0</v>
      </c>
      <c r="L73" s="48">
        <v>0</v>
      </c>
      <c r="M73" s="48">
        <f>G73*(1+L73/100)</f>
        <v>0</v>
      </c>
      <c r="N73" s="40">
        <v>0</v>
      </c>
      <c r="O73" s="40">
        <f>ROUND(E73*N73,5)</f>
        <v>0</v>
      </c>
      <c r="P73" s="40">
        <v>0</v>
      </c>
      <c r="Q73" s="40">
        <f>ROUND(E73*P73,5)</f>
        <v>0</v>
      </c>
      <c r="R73" s="40"/>
      <c r="S73" s="40"/>
      <c r="T73" s="41">
        <v>0</v>
      </c>
      <c r="U73" s="40">
        <f>ROUND(E73*T73,2)</f>
        <v>0</v>
      </c>
      <c r="V73" s="30"/>
      <c r="W73" s="30"/>
      <c r="X73" s="30"/>
      <c r="Y73" s="30"/>
      <c r="Z73" s="30"/>
      <c r="AA73" s="30"/>
      <c r="AB73" s="30"/>
      <c r="AC73" s="30"/>
      <c r="AD73" s="30"/>
      <c r="AE73" s="30" t="s">
        <v>143</v>
      </c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</row>
    <row r="74" spans="1:60" x14ac:dyDescent="0.25">
      <c r="A74" s="32" t="s">
        <v>52</v>
      </c>
      <c r="B74" s="38" t="s">
        <v>23</v>
      </c>
      <c r="C74" s="81" t="s">
        <v>24</v>
      </c>
      <c r="D74" s="42"/>
      <c r="E74" s="46"/>
      <c r="F74" s="49"/>
      <c r="G74" s="49">
        <f>SUMIF(AE75:AE76,"&lt;&gt;NOR",G75:G76)</f>
        <v>0</v>
      </c>
      <c r="H74" s="49"/>
      <c r="I74" s="49">
        <f>SUM(I75:I76)</f>
        <v>0</v>
      </c>
      <c r="J74" s="49"/>
      <c r="K74" s="49">
        <f>SUM(K75:K76)</f>
        <v>0</v>
      </c>
      <c r="L74" s="49"/>
      <c r="M74" s="49">
        <f>SUM(M75:M76)</f>
        <v>0</v>
      </c>
      <c r="N74" s="43"/>
      <c r="O74" s="43">
        <f>SUM(O75:O76)</f>
        <v>0</v>
      </c>
      <c r="P74" s="43"/>
      <c r="Q74" s="43">
        <f>SUM(Q75:Q76)</f>
        <v>0</v>
      </c>
      <c r="R74" s="43"/>
      <c r="S74" s="43"/>
      <c r="T74" s="44"/>
      <c r="U74" s="43">
        <f>SUM(U75:U76)</f>
        <v>0</v>
      </c>
      <c r="AE74" t="s">
        <v>53</v>
      </c>
    </row>
    <row r="75" spans="1:60" outlineLevel="1" x14ac:dyDescent="0.25">
      <c r="A75" s="31">
        <v>60</v>
      </c>
      <c r="B75" s="37" t="s">
        <v>180</v>
      </c>
      <c r="C75" s="80" t="s">
        <v>181</v>
      </c>
      <c r="D75" s="39" t="s">
        <v>158</v>
      </c>
      <c r="E75" s="45">
        <v>40</v>
      </c>
      <c r="F75" s="47"/>
      <c r="G75" s="48">
        <f>ROUND(E75*F75,2)</f>
        <v>0</v>
      </c>
      <c r="H75" s="47"/>
      <c r="I75" s="48">
        <f>ROUND(E75*H75,2)</f>
        <v>0</v>
      </c>
      <c r="J75" s="47"/>
      <c r="K75" s="48">
        <f>ROUND(E75*J75,2)</f>
        <v>0</v>
      </c>
      <c r="L75" s="48">
        <v>0</v>
      </c>
      <c r="M75" s="48">
        <f>G75*(1+L75/100)</f>
        <v>0</v>
      </c>
      <c r="N75" s="40">
        <v>0</v>
      </c>
      <c r="O75" s="40">
        <f>ROUND(E75*N75,5)</f>
        <v>0</v>
      </c>
      <c r="P75" s="40">
        <v>0</v>
      </c>
      <c r="Q75" s="40">
        <f>ROUND(E75*P75,5)</f>
        <v>0</v>
      </c>
      <c r="R75" s="40"/>
      <c r="S75" s="40"/>
      <c r="T75" s="41">
        <v>0</v>
      </c>
      <c r="U75" s="40">
        <f>ROUND(E75*T75,2)</f>
        <v>0</v>
      </c>
      <c r="V75" s="30"/>
      <c r="W75" s="30"/>
      <c r="X75" s="30"/>
      <c r="Y75" s="30"/>
      <c r="Z75" s="30"/>
      <c r="AA75" s="30"/>
      <c r="AB75" s="30"/>
      <c r="AC75" s="30"/>
      <c r="AD75" s="30"/>
      <c r="AE75" s="30" t="s">
        <v>143</v>
      </c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</row>
    <row r="76" spans="1:60" outlineLevel="1" x14ac:dyDescent="0.25">
      <c r="A76" s="31">
        <v>61</v>
      </c>
      <c r="B76" s="37" t="s">
        <v>182</v>
      </c>
      <c r="C76" s="80" t="s">
        <v>183</v>
      </c>
      <c r="D76" s="39" t="s">
        <v>158</v>
      </c>
      <c r="E76" s="45">
        <v>6</v>
      </c>
      <c r="F76" s="47"/>
      <c r="G76" s="48">
        <f>ROUND(E76*F76,2)</f>
        <v>0</v>
      </c>
      <c r="H76" s="47"/>
      <c r="I76" s="48">
        <f>ROUND(E76*H76,2)</f>
        <v>0</v>
      </c>
      <c r="J76" s="47"/>
      <c r="K76" s="48">
        <f>ROUND(E76*J76,2)</f>
        <v>0</v>
      </c>
      <c r="L76" s="48">
        <v>0</v>
      </c>
      <c r="M76" s="48">
        <f>G76*(1+L76/100)</f>
        <v>0</v>
      </c>
      <c r="N76" s="40">
        <v>0</v>
      </c>
      <c r="O76" s="40">
        <f>ROUND(E76*N76,5)</f>
        <v>0</v>
      </c>
      <c r="P76" s="40">
        <v>0</v>
      </c>
      <c r="Q76" s="40">
        <f>ROUND(E76*P76,5)</f>
        <v>0</v>
      </c>
      <c r="R76" s="40"/>
      <c r="S76" s="40"/>
      <c r="T76" s="41">
        <v>0</v>
      </c>
      <c r="U76" s="40">
        <f>ROUND(E76*T76,2)</f>
        <v>0</v>
      </c>
      <c r="V76" s="30"/>
      <c r="W76" s="30"/>
      <c r="X76" s="30"/>
      <c r="Y76" s="30"/>
      <c r="Z76" s="30"/>
      <c r="AA76" s="30"/>
      <c r="AB76" s="30"/>
      <c r="AC76" s="30"/>
      <c r="AD76" s="30"/>
      <c r="AE76" s="30" t="s">
        <v>143</v>
      </c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</row>
    <row r="77" spans="1:60" x14ac:dyDescent="0.25">
      <c r="A77" s="32" t="s">
        <v>52</v>
      </c>
      <c r="B77" s="38" t="s">
        <v>25</v>
      </c>
      <c r="C77" s="81" t="s">
        <v>26</v>
      </c>
      <c r="D77" s="42"/>
      <c r="E77" s="46"/>
      <c r="F77" s="49"/>
      <c r="G77" s="49">
        <f>SUMIF(AE78:AE84,"&lt;&gt;NOR",G78:G84)</f>
        <v>0</v>
      </c>
      <c r="H77" s="49"/>
      <c r="I77" s="49">
        <f>SUM(I78:I84)</f>
        <v>0</v>
      </c>
      <c r="J77" s="49"/>
      <c r="K77" s="49">
        <f>SUM(K78:K84)</f>
        <v>0</v>
      </c>
      <c r="L77" s="49"/>
      <c r="M77" s="49">
        <f>SUM(M78:M84)</f>
        <v>0</v>
      </c>
      <c r="N77" s="43"/>
      <c r="O77" s="43">
        <f>SUM(O78:O84)</f>
        <v>0</v>
      </c>
      <c r="P77" s="43"/>
      <c r="Q77" s="43">
        <f>SUM(Q78:Q84)</f>
        <v>0</v>
      </c>
      <c r="R77" s="43"/>
      <c r="S77" s="43"/>
      <c r="T77" s="44"/>
      <c r="U77" s="43">
        <f>SUM(U78:U84)</f>
        <v>0</v>
      </c>
      <c r="AE77" t="s">
        <v>53</v>
      </c>
    </row>
    <row r="78" spans="1:60" outlineLevel="1" x14ac:dyDescent="0.25">
      <c r="A78" s="31">
        <v>62</v>
      </c>
      <c r="B78" s="37" t="s">
        <v>184</v>
      </c>
      <c r="C78" s="80" t="s">
        <v>185</v>
      </c>
      <c r="D78" s="39" t="s">
        <v>56</v>
      </c>
      <c r="E78" s="45">
        <v>4</v>
      </c>
      <c r="F78" s="47"/>
      <c r="G78" s="48">
        <f>ROUND(E78*F78,2)</f>
        <v>0</v>
      </c>
      <c r="H78" s="47"/>
      <c r="I78" s="48">
        <f>ROUND(E78*H78,2)</f>
        <v>0</v>
      </c>
      <c r="J78" s="47"/>
      <c r="K78" s="48">
        <f>ROUND(E78*J78,2)</f>
        <v>0</v>
      </c>
      <c r="L78" s="48">
        <v>0</v>
      </c>
      <c r="M78" s="48">
        <f>G78*(1+L78/100)</f>
        <v>0</v>
      </c>
      <c r="N78" s="40">
        <v>0</v>
      </c>
      <c r="O78" s="40">
        <f>ROUND(E78*N78,5)</f>
        <v>0</v>
      </c>
      <c r="P78" s="40">
        <v>0</v>
      </c>
      <c r="Q78" s="40">
        <f>ROUND(E78*P78,5)</f>
        <v>0</v>
      </c>
      <c r="R78" s="40"/>
      <c r="S78" s="40"/>
      <c r="T78" s="41">
        <v>0</v>
      </c>
      <c r="U78" s="40">
        <f>ROUND(E78*T78,2)</f>
        <v>0</v>
      </c>
      <c r="V78" s="30"/>
      <c r="W78" s="30"/>
      <c r="X78" s="30"/>
      <c r="Y78" s="30"/>
      <c r="Z78" s="30"/>
      <c r="AA78" s="30"/>
      <c r="AB78" s="30"/>
      <c r="AC78" s="30"/>
      <c r="AD78" s="30"/>
      <c r="AE78" s="30" t="s">
        <v>143</v>
      </c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</row>
    <row r="79" spans="1:60" outlineLevel="1" x14ac:dyDescent="0.25">
      <c r="A79" s="31">
        <v>63</v>
      </c>
      <c r="B79" s="37" t="s">
        <v>186</v>
      </c>
      <c r="C79" s="80" t="s">
        <v>187</v>
      </c>
      <c r="D79" s="39" t="s">
        <v>158</v>
      </c>
      <c r="E79" s="45">
        <v>45</v>
      </c>
      <c r="F79" s="47"/>
      <c r="G79" s="48">
        <f>ROUND(E79*F79,2)</f>
        <v>0</v>
      </c>
      <c r="H79" s="47"/>
      <c r="I79" s="48">
        <f>ROUND(E79*H79,2)</f>
        <v>0</v>
      </c>
      <c r="J79" s="47"/>
      <c r="K79" s="48">
        <f>ROUND(E79*J79,2)</f>
        <v>0</v>
      </c>
      <c r="L79" s="48">
        <v>0</v>
      </c>
      <c r="M79" s="48">
        <f>G79*(1+L79/100)</f>
        <v>0</v>
      </c>
      <c r="N79" s="40">
        <v>0</v>
      </c>
      <c r="O79" s="40">
        <f>ROUND(E79*N79,5)</f>
        <v>0</v>
      </c>
      <c r="P79" s="40">
        <v>0</v>
      </c>
      <c r="Q79" s="40">
        <f>ROUND(E79*P79,5)</f>
        <v>0</v>
      </c>
      <c r="R79" s="40"/>
      <c r="S79" s="40"/>
      <c r="T79" s="41">
        <v>0</v>
      </c>
      <c r="U79" s="40">
        <f>ROUND(E79*T79,2)</f>
        <v>0</v>
      </c>
      <c r="V79" s="30"/>
      <c r="W79" s="30"/>
      <c r="X79" s="30"/>
      <c r="Y79" s="30"/>
      <c r="Z79" s="30"/>
      <c r="AA79" s="30"/>
      <c r="AB79" s="30"/>
      <c r="AC79" s="30"/>
      <c r="AD79" s="30"/>
      <c r="AE79" s="30" t="s">
        <v>143</v>
      </c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</row>
    <row r="80" spans="1:60" outlineLevel="1" x14ac:dyDescent="0.25">
      <c r="A80" s="31">
        <v>64</v>
      </c>
      <c r="B80" s="37" t="s">
        <v>188</v>
      </c>
      <c r="C80" s="80" t="s">
        <v>189</v>
      </c>
      <c r="D80" s="39" t="s">
        <v>158</v>
      </c>
      <c r="E80" s="45">
        <v>40</v>
      </c>
      <c r="F80" s="47"/>
      <c r="G80" s="48">
        <f>ROUND(E80*F80,2)</f>
        <v>0</v>
      </c>
      <c r="H80" s="47"/>
      <c r="I80" s="48">
        <f>ROUND(E80*H80,2)</f>
        <v>0</v>
      </c>
      <c r="J80" s="47"/>
      <c r="K80" s="48">
        <f>ROUND(E80*J80,2)</f>
        <v>0</v>
      </c>
      <c r="L80" s="48">
        <v>0</v>
      </c>
      <c r="M80" s="48">
        <f>G80*(1+L80/100)</f>
        <v>0</v>
      </c>
      <c r="N80" s="40">
        <v>0</v>
      </c>
      <c r="O80" s="40">
        <f>ROUND(E80*N80,5)</f>
        <v>0</v>
      </c>
      <c r="P80" s="40">
        <v>0</v>
      </c>
      <c r="Q80" s="40">
        <f>ROUND(E80*P80,5)</f>
        <v>0</v>
      </c>
      <c r="R80" s="40"/>
      <c r="S80" s="40"/>
      <c r="T80" s="41">
        <v>0</v>
      </c>
      <c r="U80" s="40">
        <f>ROUND(E80*T80,2)</f>
        <v>0</v>
      </c>
      <c r="V80" s="30"/>
      <c r="W80" s="30"/>
      <c r="X80" s="30"/>
      <c r="Y80" s="30"/>
      <c r="Z80" s="30"/>
      <c r="AA80" s="30"/>
      <c r="AB80" s="30"/>
      <c r="AC80" s="30"/>
      <c r="AD80" s="30"/>
      <c r="AE80" s="30" t="s">
        <v>143</v>
      </c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</row>
    <row r="81" spans="1:60" outlineLevel="1" x14ac:dyDescent="0.25">
      <c r="A81" s="31">
        <v>65</v>
      </c>
      <c r="B81" s="37" t="s">
        <v>190</v>
      </c>
      <c r="C81" s="80" t="s">
        <v>191</v>
      </c>
      <c r="D81" s="39" t="s">
        <v>158</v>
      </c>
      <c r="E81" s="45">
        <v>5</v>
      </c>
      <c r="F81" s="47"/>
      <c r="G81" s="48">
        <f>ROUND(E81*F81,2)</f>
        <v>0</v>
      </c>
      <c r="H81" s="47"/>
      <c r="I81" s="48">
        <f>ROUND(E81*H81,2)</f>
        <v>0</v>
      </c>
      <c r="J81" s="47"/>
      <c r="K81" s="48">
        <f>ROUND(E81*J81,2)</f>
        <v>0</v>
      </c>
      <c r="L81" s="48">
        <v>0</v>
      </c>
      <c r="M81" s="48">
        <f>G81*(1+L81/100)</f>
        <v>0</v>
      </c>
      <c r="N81" s="40">
        <v>0</v>
      </c>
      <c r="O81" s="40">
        <f>ROUND(E81*N81,5)</f>
        <v>0</v>
      </c>
      <c r="P81" s="40">
        <v>0</v>
      </c>
      <c r="Q81" s="40">
        <f>ROUND(E81*P81,5)</f>
        <v>0</v>
      </c>
      <c r="R81" s="40"/>
      <c r="S81" s="40"/>
      <c r="T81" s="41">
        <v>0</v>
      </c>
      <c r="U81" s="40">
        <f>ROUND(E81*T81,2)</f>
        <v>0</v>
      </c>
      <c r="V81" s="30"/>
      <c r="W81" s="30"/>
      <c r="X81" s="30"/>
      <c r="Y81" s="30"/>
      <c r="Z81" s="30"/>
      <c r="AA81" s="30"/>
      <c r="AB81" s="30"/>
      <c r="AC81" s="30"/>
      <c r="AD81" s="30"/>
      <c r="AE81" s="30" t="s">
        <v>192</v>
      </c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</row>
    <row r="82" spans="1:60" outlineLevel="1" x14ac:dyDescent="0.25">
      <c r="A82" s="31">
        <v>66</v>
      </c>
      <c r="B82" s="37" t="s">
        <v>193</v>
      </c>
      <c r="C82" s="80" t="s">
        <v>194</v>
      </c>
      <c r="D82" s="39" t="s">
        <v>158</v>
      </c>
      <c r="E82" s="45">
        <v>5</v>
      </c>
      <c r="F82" s="47"/>
      <c r="G82" s="48">
        <f>ROUND(E82*F82,2)</f>
        <v>0</v>
      </c>
      <c r="H82" s="47"/>
      <c r="I82" s="48">
        <f>ROUND(E82*H82,2)</f>
        <v>0</v>
      </c>
      <c r="J82" s="47"/>
      <c r="K82" s="48">
        <f>ROUND(E82*J82,2)</f>
        <v>0</v>
      </c>
      <c r="L82" s="48">
        <v>0</v>
      </c>
      <c r="M82" s="48">
        <f>G82*(1+L82/100)</f>
        <v>0</v>
      </c>
      <c r="N82" s="40">
        <v>0</v>
      </c>
      <c r="O82" s="40">
        <f>ROUND(E82*N82,5)</f>
        <v>0</v>
      </c>
      <c r="P82" s="40">
        <v>0</v>
      </c>
      <c r="Q82" s="40">
        <f>ROUND(E82*P82,5)</f>
        <v>0</v>
      </c>
      <c r="R82" s="40"/>
      <c r="S82" s="40"/>
      <c r="T82" s="41">
        <v>0</v>
      </c>
      <c r="U82" s="40">
        <f>ROUND(E82*T82,2)</f>
        <v>0</v>
      </c>
      <c r="V82" s="30"/>
      <c r="W82" s="30"/>
      <c r="X82" s="30"/>
      <c r="Y82" s="30"/>
      <c r="Z82" s="30"/>
      <c r="AA82" s="30"/>
      <c r="AB82" s="30"/>
      <c r="AC82" s="30"/>
      <c r="AD82" s="30"/>
      <c r="AE82" s="30" t="s">
        <v>192</v>
      </c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</row>
    <row r="83" spans="1:60" outlineLevel="1" x14ac:dyDescent="0.25">
      <c r="A83" s="31">
        <v>67</v>
      </c>
      <c r="B83" s="37" t="s">
        <v>195</v>
      </c>
      <c r="C83" s="80" t="s">
        <v>196</v>
      </c>
      <c r="D83" s="39" t="s">
        <v>197</v>
      </c>
      <c r="E83" s="45">
        <v>1</v>
      </c>
      <c r="F83" s="47"/>
      <c r="G83" s="48">
        <f>ROUND(E83*F83,2)</f>
        <v>0</v>
      </c>
      <c r="H83" s="47"/>
      <c r="I83" s="48">
        <f>ROUND(E83*H83,2)</f>
        <v>0</v>
      </c>
      <c r="J83" s="47"/>
      <c r="K83" s="48">
        <f>ROUND(E83*J83,2)</f>
        <v>0</v>
      </c>
      <c r="L83" s="48">
        <v>0</v>
      </c>
      <c r="M83" s="48">
        <f>G83*(1+L83/100)</f>
        <v>0</v>
      </c>
      <c r="N83" s="40">
        <v>0</v>
      </c>
      <c r="O83" s="40">
        <f>ROUND(E83*N83,5)</f>
        <v>0</v>
      </c>
      <c r="P83" s="40">
        <v>0</v>
      </c>
      <c r="Q83" s="40">
        <f>ROUND(E83*P83,5)</f>
        <v>0</v>
      </c>
      <c r="R83" s="40"/>
      <c r="S83" s="40"/>
      <c r="T83" s="41">
        <v>0</v>
      </c>
      <c r="U83" s="40">
        <f>ROUND(E83*T83,2)</f>
        <v>0</v>
      </c>
      <c r="V83" s="30"/>
      <c r="W83" s="30"/>
      <c r="X83" s="30"/>
      <c r="Y83" s="30"/>
      <c r="Z83" s="30"/>
      <c r="AA83" s="30"/>
      <c r="AB83" s="30"/>
      <c r="AC83" s="30"/>
      <c r="AD83" s="30"/>
      <c r="AE83" s="30" t="s">
        <v>143</v>
      </c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</row>
    <row r="84" spans="1:60" outlineLevel="1" x14ac:dyDescent="0.25">
      <c r="A84" s="58">
        <v>68</v>
      </c>
      <c r="B84" s="59" t="s">
        <v>198</v>
      </c>
      <c r="C84" s="82" t="s">
        <v>199</v>
      </c>
      <c r="D84" s="60" t="s">
        <v>179</v>
      </c>
      <c r="E84" s="61">
        <v>1</v>
      </c>
      <c r="F84" s="62"/>
      <c r="G84" s="63">
        <f>ROUND(E84*F84,2)</f>
        <v>0</v>
      </c>
      <c r="H84" s="62"/>
      <c r="I84" s="63">
        <f>ROUND(E84*H84,2)</f>
        <v>0</v>
      </c>
      <c r="J84" s="62"/>
      <c r="K84" s="63">
        <f>ROUND(E84*J84,2)</f>
        <v>0</v>
      </c>
      <c r="L84" s="63">
        <v>0</v>
      </c>
      <c r="M84" s="63">
        <f>G84*(1+L84/100)</f>
        <v>0</v>
      </c>
      <c r="N84" s="64">
        <v>0</v>
      </c>
      <c r="O84" s="64">
        <f>ROUND(E84*N84,5)</f>
        <v>0</v>
      </c>
      <c r="P84" s="64">
        <v>0</v>
      </c>
      <c r="Q84" s="64">
        <f>ROUND(E84*P84,5)</f>
        <v>0</v>
      </c>
      <c r="R84" s="64"/>
      <c r="S84" s="64"/>
      <c r="T84" s="65">
        <v>0</v>
      </c>
      <c r="U84" s="64">
        <f>ROUND(E84*T84,2)</f>
        <v>0</v>
      </c>
      <c r="V84" s="30"/>
      <c r="W84" s="30"/>
      <c r="X84" s="30"/>
      <c r="Y84" s="30"/>
      <c r="Z84" s="30"/>
      <c r="AA84" s="30"/>
      <c r="AB84" s="30"/>
      <c r="AC84" s="30"/>
      <c r="AD84" s="30"/>
      <c r="AE84" s="30" t="s">
        <v>143</v>
      </c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</row>
    <row r="85" spans="1:60" x14ac:dyDescent="0.25">
      <c r="A85" s="1"/>
      <c r="B85" s="2" t="s">
        <v>200</v>
      </c>
      <c r="C85" s="83" t="s">
        <v>200</v>
      </c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AC85">
        <v>15</v>
      </c>
      <c r="AD85">
        <v>21</v>
      </c>
    </row>
    <row r="86" spans="1:60" ht="13" x14ac:dyDescent="0.25">
      <c r="A86" s="66"/>
      <c r="B86" s="67">
        <v>26</v>
      </c>
      <c r="C86" s="84" t="s">
        <v>200</v>
      </c>
      <c r="D86" s="68"/>
      <c r="E86" s="68"/>
      <c r="F86" s="68"/>
      <c r="G86" s="79">
        <f>G8+G10+G23+G41+G54+G62+G68+G74+G77</f>
        <v>0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AC86">
        <f>SUMIF(L7:L84,AC85,G7:G84)</f>
        <v>0</v>
      </c>
      <c r="AD86">
        <f>SUMIF(L7:L84,AD85,G7:G84)</f>
        <v>0</v>
      </c>
      <c r="AE86" t="s">
        <v>201</v>
      </c>
    </row>
    <row r="87" spans="1:60" x14ac:dyDescent="0.25">
      <c r="A87" s="1"/>
      <c r="B87" s="2" t="s">
        <v>200</v>
      </c>
      <c r="C87" s="83" t="s">
        <v>200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60" x14ac:dyDescent="0.25">
      <c r="A88" s="1"/>
      <c r="B88" s="2" t="s">
        <v>200</v>
      </c>
      <c r="C88" s="83" t="s">
        <v>200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60" x14ac:dyDescent="0.25">
      <c r="A89" s="69">
        <v>33</v>
      </c>
      <c r="B89" s="69"/>
      <c r="C89" s="8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60" x14ac:dyDescent="0.25">
      <c r="A90" s="70"/>
      <c r="B90" s="71"/>
      <c r="C90" s="86"/>
      <c r="D90" s="71"/>
      <c r="E90" s="71"/>
      <c r="F90" s="71"/>
      <c r="G90" s="7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AE90" t="s">
        <v>202</v>
      </c>
    </row>
    <row r="91" spans="1:60" x14ac:dyDescent="0.25">
      <c r="A91" s="73"/>
      <c r="B91" s="74"/>
      <c r="C91" s="87"/>
      <c r="D91" s="74"/>
      <c r="E91" s="74"/>
      <c r="F91" s="74"/>
      <c r="G91" s="75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60" x14ac:dyDescent="0.25">
      <c r="A92" s="73"/>
      <c r="B92" s="74"/>
      <c r="C92" s="87"/>
      <c r="D92" s="74"/>
      <c r="E92" s="74"/>
      <c r="F92" s="74"/>
      <c r="G92" s="75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60" x14ac:dyDescent="0.25">
      <c r="A93" s="73"/>
      <c r="B93" s="74"/>
      <c r="C93" s="87"/>
      <c r="D93" s="74"/>
      <c r="E93" s="74"/>
      <c r="F93" s="74"/>
      <c r="G93" s="7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60" x14ac:dyDescent="0.25">
      <c r="A94" s="76"/>
      <c r="B94" s="77"/>
      <c r="C94" s="88"/>
      <c r="D94" s="77"/>
      <c r="E94" s="77"/>
      <c r="F94" s="77"/>
      <c r="G94" s="78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60" x14ac:dyDescent="0.25">
      <c r="A95" s="1"/>
      <c r="B95" s="2" t="s">
        <v>200</v>
      </c>
      <c r="C95" s="83" t="s">
        <v>200</v>
      </c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60" x14ac:dyDescent="0.25">
      <c r="C96" s="89"/>
      <c r="AE96" t="s">
        <v>203</v>
      </c>
    </row>
  </sheetData>
  <mergeCells count="6">
    <mergeCell ref="A1:G1"/>
    <mergeCell ref="C2:G2"/>
    <mergeCell ref="C3:G3"/>
    <mergeCell ref="C4:G4"/>
    <mergeCell ref="A89:C89"/>
    <mergeCell ref="A90:G94"/>
  </mergeCells>
  <pageMargins left="0.59055118110236204" right="0.39370078740157499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VzorPolozky</vt:lpstr>
      <vt:lpstr>Rozpočet Pol</vt:lpstr>
      <vt:lpstr>'Rozpočet Pol'!Oblast_tisku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Proks-VR</dc:creator>
  <cp:lastModifiedBy>Proks-VR</cp:lastModifiedBy>
  <cp:lastPrinted>2014-02-28T09:52:57Z</cp:lastPrinted>
  <dcterms:created xsi:type="dcterms:W3CDTF">2009-04-08T07:15:50Z</dcterms:created>
  <dcterms:modified xsi:type="dcterms:W3CDTF">2020-04-28T11:35:38Z</dcterms:modified>
</cp:coreProperties>
</file>